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895" windowHeight="4035" activeTab="0"/>
  </bookViews>
  <sheets>
    <sheet name="Preferred Stock" sheetId="1" r:id="rId1"/>
    <sheet name="First Mortgage Bonds" sheetId="2" r:id="rId2"/>
    <sheet name="PCRRB and DCIDA" sheetId="3" r:id="rId3"/>
  </sheets>
  <definedNames>
    <definedName name="_xlnm.Print_Area" localSheetId="1">'First Mortgage Bonds'!$A$1:$F$26</definedName>
    <definedName name="_xlnm.Print_Area" localSheetId="2">'PCRRB and DCIDA'!$A$1:$I$29</definedName>
    <definedName name="_xlnm.Print_Area" localSheetId="0">'Preferred Stock'!$A$1:$L$17</definedName>
  </definedNames>
  <calcPr fullCalcOnLoad="1"/>
</workbook>
</file>

<file path=xl/sharedStrings.xml><?xml version="1.0" encoding="utf-8"?>
<sst xmlns="http://schemas.openxmlformats.org/spreadsheetml/2006/main" count="77" uniqueCount="59">
  <si>
    <t>FLORIDA POWER &amp; LIGHT COMPANY</t>
  </si>
  <si>
    <t>Issue</t>
  </si>
  <si>
    <t>Series</t>
  </si>
  <si>
    <t>Date</t>
  </si>
  <si>
    <t>Outstanding</t>
  </si>
  <si>
    <t>Total</t>
  </si>
  <si>
    <t>Principal</t>
  </si>
  <si>
    <t>Maturity</t>
  </si>
  <si>
    <t>12/93</t>
  </si>
  <si>
    <t>06/98</t>
  </si>
  <si>
    <t>04/99</t>
  </si>
  <si>
    <t>05/92</t>
  </si>
  <si>
    <t>Variable Rate St. Lucie</t>
  </si>
  <si>
    <t>Variable Rate Jacksonville</t>
  </si>
  <si>
    <t>Variable Rate Martin</t>
  </si>
  <si>
    <t>Variable Rate Dade</t>
  </si>
  <si>
    <t>03/94</t>
  </si>
  <si>
    <t>Variable Rate Manatee</t>
  </si>
  <si>
    <t>Variable Rate Putnam</t>
  </si>
  <si>
    <t>03/95</t>
  </si>
  <si>
    <t>06/95</t>
  </si>
  <si>
    <t>04/00</t>
  </si>
  <si>
    <t>09/00</t>
  </si>
  <si>
    <t>Description</t>
  </si>
  <si>
    <t>Issue Date</t>
  </si>
  <si>
    <t>Outstanding Shares</t>
  </si>
  <si>
    <t>Preferred Stock, undesignated, $100 par</t>
  </si>
  <si>
    <t>Preferred Stock, undesignated, no par</t>
  </si>
  <si>
    <t>Subordinated Preferred Stock</t>
  </si>
  <si>
    <t>Common Stock, no par</t>
  </si>
  <si>
    <t>Unsecured Pollution Control, Solid Waste Disposal and Industrial Development Revenue Bonds:</t>
  </si>
  <si>
    <t>12/02</t>
  </si>
  <si>
    <t>04/03</t>
  </si>
  <si>
    <t>02/01/13</t>
  </si>
  <si>
    <t>02/01/33</t>
  </si>
  <si>
    <t>04/01/34</t>
  </si>
  <si>
    <t>05/03</t>
  </si>
  <si>
    <t>06/03</t>
  </si>
  <si>
    <t>05/01/24</t>
  </si>
  <si>
    <t>Variable Rate Miami-Dade</t>
  </si>
  <si>
    <t>First Mortgage Bonds:</t>
  </si>
  <si>
    <t>10/03</t>
  </si>
  <si>
    <t>10/01/33</t>
  </si>
  <si>
    <t>01/04</t>
  </si>
  <si>
    <t>02/01/35</t>
  </si>
  <si>
    <t>Authorized Shares  (1)</t>
  </si>
  <si>
    <t>(1) Remaining authorized under FPL's Restated Articles of Incorporation, as amended.</t>
  </si>
  <si>
    <t>06/05</t>
  </si>
  <si>
    <t>06/01/35</t>
  </si>
  <si>
    <t>Statement of Capital Stock and Debt as of June 30, 2006</t>
  </si>
  <si>
    <t>04/01/09</t>
  </si>
  <si>
    <t>06/01/08</t>
  </si>
  <si>
    <t>01/06</t>
  </si>
  <si>
    <t>02/01/37</t>
  </si>
  <si>
    <t>04/06</t>
  </si>
  <si>
    <t>09/05</t>
  </si>
  <si>
    <t>09/01/35</t>
  </si>
  <si>
    <t>02/01/23</t>
  </si>
  <si>
    <t>06/01/36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</si>
</sst>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General_)"/>
    <numFmt numFmtId="174" formatCode="#,##0_);\(&quot;$&quot;#,##0\)"/>
    <numFmt numFmtId="175" formatCode="m/yy"/>
    <numFmt numFmtId="176" formatCode="0.000%"/>
    <numFmt numFmtId="177" formatCode="mmm\-yy_)"/>
    <numFmt numFmtId="178" formatCode="mm/dd/yy_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  <numFmt numFmtId="184" formatCode="&quot;$&quot;#,##0.00000_);\(&quot;$&quot;#,##0.000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sz val="9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sz val="14"/>
      <name val="Helv"/>
      <family val="0"/>
    </font>
    <font>
      <b/>
      <sz val="14"/>
      <name val="Arial"/>
      <family val="2"/>
    </font>
    <font>
      <sz val="12"/>
      <name val="Helv"/>
      <family val="0"/>
    </font>
    <font>
      <b/>
      <sz val="12"/>
      <name val="Helv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10" fontId="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5" fontId="4" fillId="0" borderId="0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 quotePrefix="1">
      <alignment horizontal="right"/>
      <protection/>
    </xf>
    <xf numFmtId="37" fontId="4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 quotePrefix="1">
      <alignment/>
    </xf>
    <xf numFmtId="0" fontId="11" fillId="0" borderId="0" xfId="0" applyFont="1" applyAlignment="1">
      <alignment/>
    </xf>
    <xf numFmtId="0" fontId="12" fillId="0" borderId="1" xfId="0" applyFont="1" applyBorder="1" applyAlignment="1">
      <alignment/>
    </xf>
    <xf numFmtId="0" fontId="12" fillId="0" borderId="2" xfId="0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6" fontId="11" fillId="0" borderId="3" xfId="17" applyNumberFormat="1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center"/>
      <protection/>
    </xf>
    <xf numFmtId="10" fontId="11" fillId="0" borderId="0" xfId="0" applyNumberFormat="1" applyFont="1" applyBorder="1" applyAlignment="1" applyProtection="1">
      <alignment horizontal="center"/>
      <protection/>
    </xf>
    <xf numFmtId="10" fontId="11" fillId="0" borderId="5" xfId="0" applyNumberFormat="1" applyFont="1" applyBorder="1" applyAlignment="1" applyProtection="1">
      <alignment horizontal="right"/>
      <protection/>
    </xf>
    <xf numFmtId="0" fontId="11" fillId="0" borderId="6" xfId="0" applyFont="1" applyBorder="1" applyAlignment="1" applyProtection="1">
      <alignment horizontal="center"/>
      <protection/>
    </xf>
    <xf numFmtId="0" fontId="13" fillId="0" borderId="6" xfId="0" applyFont="1" applyBorder="1" applyAlignment="1">
      <alignment/>
    </xf>
    <xf numFmtId="37" fontId="11" fillId="0" borderId="4" xfId="0" applyNumberFormat="1" applyFont="1" applyBorder="1" applyAlignment="1" applyProtection="1">
      <alignment/>
      <protection/>
    </xf>
    <xf numFmtId="10" fontId="12" fillId="0" borderId="7" xfId="0" applyNumberFormat="1" applyFont="1" applyBorder="1" applyAlignment="1" applyProtection="1" quotePrefix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37" fontId="11" fillId="0" borderId="8" xfId="0" applyNumberFormat="1" applyFont="1" applyBorder="1" applyAlignment="1" applyProtection="1">
      <alignment/>
      <protection/>
    </xf>
    <xf numFmtId="5" fontId="11" fillId="0" borderId="9" xfId="0" applyNumberFormat="1" applyFont="1" applyBorder="1" applyAlignment="1" applyProtection="1">
      <alignment/>
      <protection/>
    </xf>
    <xf numFmtId="0" fontId="13" fillId="0" borderId="7" xfId="0" applyFont="1" applyBorder="1" applyAlignment="1">
      <alignment/>
    </xf>
    <xf numFmtId="43" fontId="11" fillId="0" borderId="10" xfId="0" applyNumberFormat="1" applyFont="1" applyBorder="1" applyAlignment="1" applyProtection="1">
      <alignment horizontal="center"/>
      <protection/>
    </xf>
    <xf numFmtId="41" fontId="11" fillId="0" borderId="7" xfId="0" applyNumberFormat="1" applyFont="1" applyBorder="1" applyAlignment="1" applyProtection="1">
      <alignment/>
      <protection/>
    </xf>
    <xf numFmtId="10" fontId="11" fillId="0" borderId="7" xfId="0" applyNumberFormat="1" applyFont="1" applyBorder="1" applyAlignment="1" applyProtection="1">
      <alignment horizontal="left"/>
      <protection/>
    </xf>
    <xf numFmtId="41" fontId="11" fillId="0" borderId="7" xfId="0" applyNumberFormat="1" applyFont="1" applyBorder="1" applyAlignment="1" applyProtection="1">
      <alignment horizontal="centerContinuous"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0" xfId="0" applyFont="1" applyBorder="1" applyAlignment="1" applyProtection="1" quotePrefix="1">
      <alignment horizontal="center"/>
      <protection/>
    </xf>
    <xf numFmtId="41" fontId="11" fillId="0" borderId="7" xfId="0" applyNumberFormat="1" applyFont="1" applyBorder="1" applyAlignment="1" applyProtection="1">
      <alignment horizontal="center"/>
      <protection/>
    </xf>
    <xf numFmtId="10" fontId="11" fillId="0" borderId="11" xfId="0" applyNumberFormat="1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center"/>
      <protection/>
    </xf>
    <xf numFmtId="166" fontId="11" fillId="0" borderId="12" xfId="17" applyNumberFormat="1" applyFont="1" applyBorder="1" applyAlignment="1" applyProtection="1" quotePrefix="1">
      <alignment horizontal="center"/>
      <protection/>
    </xf>
    <xf numFmtId="17" fontId="11" fillId="0" borderId="13" xfId="0" applyNumberFormat="1" applyFont="1" applyBorder="1" applyAlignment="1" applyProtection="1" quotePrefix="1">
      <alignment horizontal="center"/>
      <protection/>
    </xf>
    <xf numFmtId="41" fontId="11" fillId="0" borderId="11" xfId="0" applyNumberFormat="1" applyFont="1" applyBorder="1" applyAlignment="1" applyProtection="1">
      <alignment horizontal="center"/>
      <protection/>
    </xf>
    <xf numFmtId="10" fontId="11" fillId="0" borderId="11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 quotePrefix="1">
      <alignment horizontal="right"/>
      <protection/>
    </xf>
    <xf numFmtId="41" fontId="11" fillId="0" borderId="12" xfId="0" applyNumberFormat="1" applyFont="1" applyBorder="1" applyAlignment="1" applyProtection="1">
      <alignment horizontal="center"/>
      <protection/>
    </xf>
    <xf numFmtId="166" fontId="11" fillId="0" borderId="0" xfId="17" applyNumberFormat="1" applyFont="1" applyBorder="1" applyAlignment="1" applyProtection="1" quotePrefix="1">
      <alignment horizontal="center"/>
      <protection/>
    </xf>
    <xf numFmtId="37" fontId="11" fillId="0" borderId="0" xfId="0" applyNumberFormat="1" applyFont="1" applyBorder="1" applyAlignment="1" applyProtection="1" quotePrefix="1">
      <alignment horizontal="right"/>
      <protection/>
    </xf>
    <xf numFmtId="37" fontId="11" fillId="0" borderId="0" xfId="0" applyNumberFormat="1" applyFont="1" applyBorder="1" applyAlignment="1" applyProtection="1">
      <alignment horizontal="center"/>
      <protection/>
    </xf>
    <xf numFmtId="10" fontId="11" fillId="0" borderId="0" xfId="0" applyNumberFormat="1" applyFont="1" applyBorder="1" applyAlignment="1" applyProtection="1" quotePrefix="1">
      <alignment horizontal="left"/>
      <protection/>
    </xf>
    <xf numFmtId="5" fontId="11" fillId="0" borderId="6" xfId="0" applyNumberFormat="1" applyFont="1" applyBorder="1" applyAlignment="1" applyProtection="1">
      <alignment/>
      <protection/>
    </xf>
    <xf numFmtId="0" fontId="11" fillId="0" borderId="9" xfId="0" applyFont="1" applyBorder="1" applyAlignment="1">
      <alignment/>
    </xf>
    <xf numFmtId="41" fontId="11" fillId="0" borderId="7" xfId="0" applyNumberFormat="1" applyFont="1" applyBorder="1" applyAlignment="1">
      <alignment/>
    </xf>
    <xf numFmtId="41" fontId="11" fillId="0" borderId="11" xfId="0" applyNumberFormat="1" applyFont="1" applyBorder="1" applyAlignment="1">
      <alignment/>
    </xf>
    <xf numFmtId="41" fontId="11" fillId="0" borderId="5" xfId="0" applyNumberFormat="1" applyFont="1" applyBorder="1" applyAlignment="1">
      <alignment/>
    </xf>
    <xf numFmtId="0" fontId="12" fillId="0" borderId="0" xfId="0" applyFont="1" applyAlignment="1" quotePrefix="1">
      <alignment horizontal="left"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178" fontId="11" fillId="0" borderId="3" xfId="0" applyNumberFormat="1" applyFont="1" applyBorder="1" applyAlignment="1" applyProtection="1">
      <alignment horizontal="center"/>
      <protection/>
    </xf>
    <xf numFmtId="6" fontId="11" fillId="0" borderId="17" xfId="15" applyNumberFormat="1" applyFont="1" applyBorder="1" applyAlignment="1" applyProtection="1" quotePrefix="1">
      <alignment horizontal="right"/>
      <protection/>
    </xf>
    <xf numFmtId="176" fontId="11" fillId="0" borderId="5" xfId="0" applyNumberFormat="1" applyFont="1" applyBorder="1" applyAlignment="1" applyProtection="1">
      <alignment horizontal="center"/>
      <protection/>
    </xf>
    <xf numFmtId="177" fontId="11" fillId="0" borderId="5" xfId="0" applyNumberFormat="1" applyFont="1" applyBorder="1" applyAlignment="1" applyProtection="1" quotePrefix="1">
      <alignment horizontal="center"/>
      <protection/>
    </xf>
    <xf numFmtId="178" fontId="11" fillId="0" borderId="4" xfId="0" applyNumberFormat="1" applyFont="1" applyBorder="1" applyAlignment="1" applyProtection="1">
      <alignment horizontal="center"/>
      <protection/>
    </xf>
    <xf numFmtId="0" fontId="4" fillId="0" borderId="0" xfId="0" applyFont="1" applyAlignment="1">
      <alignment horizontal="right"/>
    </xf>
    <xf numFmtId="0" fontId="12" fillId="0" borderId="16" xfId="0" applyFont="1" applyBorder="1" applyAlignment="1" applyProtection="1">
      <alignment horizontal="centerContinuous"/>
      <protection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9" xfId="0" applyFont="1" applyBorder="1" applyAlignment="1" applyProtection="1">
      <alignment horizontal="centerContinuous"/>
      <protection/>
    </xf>
    <xf numFmtId="0" fontId="11" fillId="0" borderId="3" xfId="0" applyFont="1" applyBorder="1" applyAlignment="1" applyProtection="1" quotePrefix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9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 quotePrefix="1">
      <alignment horizontal="center"/>
      <protection/>
    </xf>
    <xf numFmtId="178" fontId="11" fillId="0" borderId="4" xfId="0" applyNumberFormat="1" applyFont="1" applyBorder="1" applyAlignment="1" applyProtection="1" quotePrefix="1">
      <alignment horizontal="left"/>
      <protection/>
    </xf>
    <xf numFmtId="178" fontId="11" fillId="0" borderId="5" xfId="0" applyNumberFormat="1" applyFont="1" applyBorder="1" applyAlignment="1" applyProtection="1">
      <alignment/>
      <protection/>
    </xf>
    <xf numFmtId="178" fontId="11" fillId="0" borderId="20" xfId="0" applyNumberFormat="1" applyFont="1" applyBorder="1" applyAlignment="1" applyProtection="1">
      <alignment/>
      <protection/>
    </xf>
    <xf numFmtId="178" fontId="11" fillId="0" borderId="4" xfId="0" applyNumberFormat="1" applyFont="1" applyBorder="1" applyAlignment="1" applyProtection="1" quotePrefix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178" fontId="11" fillId="0" borderId="4" xfId="0" applyNumberFormat="1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5" fontId="11" fillId="0" borderId="22" xfId="0" applyNumberFormat="1" applyFont="1" applyBorder="1" applyAlignment="1" applyProtection="1">
      <alignment horizontal="right"/>
      <protection/>
    </xf>
    <xf numFmtId="0" fontId="4" fillId="0" borderId="7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23" xfId="0" applyFont="1" applyBorder="1" applyAlignment="1" applyProtection="1">
      <alignment horizontal="centerContinuous"/>
      <protection/>
    </xf>
    <xf numFmtId="178" fontId="11" fillId="0" borderId="3" xfId="0" applyNumberFormat="1" applyFont="1" applyFill="1" applyBorder="1" applyAlignment="1" applyProtection="1" quotePrefix="1">
      <alignment horizontal="center"/>
      <protection/>
    </xf>
    <xf numFmtId="178" fontId="11" fillId="0" borderId="22" xfId="0" applyNumberFormat="1" applyFont="1" applyFill="1" applyBorder="1" applyAlignment="1" applyProtection="1" quotePrefix="1">
      <alignment horizontal="center"/>
      <protection/>
    </xf>
    <xf numFmtId="6" fontId="11" fillId="0" borderId="1" xfId="17" applyNumberFormat="1" applyFont="1" applyBorder="1" applyAlignment="1" applyProtection="1">
      <alignment horizontal="right"/>
      <protection/>
    </xf>
    <xf numFmtId="178" fontId="11" fillId="0" borderId="17" xfId="0" applyNumberFormat="1" applyFont="1" applyBorder="1" applyAlignment="1" applyProtection="1" quotePrefix="1">
      <alignment horizontal="center"/>
      <protection/>
    </xf>
    <xf numFmtId="178" fontId="11" fillId="0" borderId="13" xfId="0" applyNumberFormat="1" applyFont="1" applyBorder="1" applyAlignment="1" applyProtection="1" quotePrefix="1">
      <alignment horizontal="center"/>
      <protection/>
    </xf>
    <xf numFmtId="177" fontId="11" fillId="0" borderId="4" xfId="0" applyNumberFormat="1" applyFont="1" applyBorder="1" applyAlignment="1" applyProtection="1" quotePrefix="1">
      <alignment horizontal="center"/>
      <protection/>
    </xf>
    <xf numFmtId="178" fontId="11" fillId="0" borderId="8" xfId="0" applyNumberFormat="1" applyFont="1" applyBorder="1" applyAlignment="1" applyProtection="1" quotePrefix="1">
      <alignment horizontal="center"/>
      <protection/>
    </xf>
    <xf numFmtId="0" fontId="0" fillId="0" borderId="0" xfId="0" applyAlignment="1" quotePrefix="1">
      <alignment/>
    </xf>
    <xf numFmtId="6" fontId="11" fillId="0" borderId="24" xfId="15" applyNumberFormat="1" applyFont="1" applyBorder="1" applyAlignment="1" applyProtection="1" quotePrefix="1">
      <alignment horizontal="right"/>
      <protection/>
    </xf>
    <xf numFmtId="176" fontId="11" fillId="0" borderId="4" xfId="0" applyNumberFormat="1" applyFont="1" applyBorder="1" applyAlignment="1" applyProtection="1">
      <alignment horizontal="center"/>
      <protection/>
    </xf>
    <xf numFmtId="178" fontId="11" fillId="0" borderId="6" xfId="0" applyNumberFormat="1" applyFont="1" applyBorder="1" applyAlignment="1" applyProtection="1">
      <alignment/>
      <protection/>
    </xf>
    <xf numFmtId="176" fontId="11" fillId="0" borderId="4" xfId="0" applyNumberFormat="1" applyFont="1" applyBorder="1" applyAlignment="1" applyProtection="1" quotePrefix="1">
      <alignment horizontal="center"/>
      <protection/>
    </xf>
    <xf numFmtId="178" fontId="11" fillId="0" borderId="25" xfId="0" applyNumberFormat="1" applyFont="1" applyBorder="1" applyAlignment="1" applyProtection="1" quotePrefix="1">
      <alignment horizontal="center"/>
      <protection/>
    </xf>
    <xf numFmtId="178" fontId="11" fillId="0" borderId="26" xfId="0" applyNumberFormat="1" applyFont="1" applyBorder="1" applyAlignment="1" applyProtection="1">
      <alignment horizontal="left"/>
      <protection/>
    </xf>
    <xf numFmtId="178" fontId="11" fillId="0" borderId="12" xfId="0" applyNumberFormat="1" applyFont="1" applyBorder="1" applyAlignment="1" applyProtection="1">
      <alignment/>
      <protection/>
    </xf>
    <xf numFmtId="178" fontId="11" fillId="0" borderId="25" xfId="0" applyNumberFormat="1" applyFont="1" applyBorder="1" applyAlignment="1" applyProtection="1">
      <alignment/>
      <protection/>
    </xf>
    <xf numFmtId="178" fontId="11" fillId="0" borderId="5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quotePrefix="1">
      <alignment/>
    </xf>
    <xf numFmtId="178" fontId="11" fillId="0" borderId="27" xfId="0" applyNumberFormat="1" applyFont="1" applyBorder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 topLeftCell="A1">
      <selection activeCell="D14" sqref="D14"/>
    </sheetView>
  </sheetViews>
  <sheetFormatPr defaultColWidth="9.140625" defaultRowHeight="12.75"/>
  <cols>
    <col min="2" max="2" width="13.421875" style="0" customWidth="1"/>
    <col min="3" max="3" width="17.8515625" style="0" customWidth="1"/>
    <col min="4" max="4" width="15.28125" style="0" customWidth="1"/>
    <col min="5" max="5" width="23.140625" style="0" customWidth="1"/>
    <col min="6" max="6" width="24.421875" style="0" customWidth="1"/>
    <col min="7" max="7" width="22.57421875" style="0" customWidth="1"/>
    <col min="8" max="9" width="7.421875" style="0" hidden="1" customWidth="1"/>
    <col min="10" max="10" width="0.13671875" style="0" hidden="1" customWidth="1"/>
    <col min="11" max="11" width="3.421875" style="0" customWidth="1"/>
    <col min="12" max="12" width="7.421875" style="0" customWidth="1"/>
    <col min="13" max="13" width="3.7109375" style="0" customWidth="1"/>
  </cols>
  <sheetData>
    <row r="1" spans="1:13" ht="19.5">
      <c r="A1" s="13" t="s">
        <v>0</v>
      </c>
      <c r="B1" s="7"/>
      <c r="C1" s="2"/>
      <c r="D1" s="2"/>
      <c r="E1" s="2"/>
      <c r="F1" s="2"/>
      <c r="G1" s="2"/>
      <c r="H1" s="1"/>
      <c r="I1" s="1"/>
      <c r="J1" s="1"/>
      <c r="K1" s="1"/>
      <c r="L1" s="1"/>
      <c r="M1" s="1"/>
    </row>
    <row r="2" spans="1:13" ht="19.5">
      <c r="A2" s="13" t="s">
        <v>49</v>
      </c>
      <c r="B2" s="7"/>
      <c r="C2" s="2"/>
      <c r="D2" s="2"/>
      <c r="E2" s="2"/>
      <c r="F2" s="2"/>
      <c r="G2" s="2"/>
      <c r="H2" s="1"/>
      <c r="I2" s="1"/>
      <c r="J2" s="1"/>
      <c r="K2" s="1"/>
      <c r="L2" s="1"/>
      <c r="M2" s="1"/>
    </row>
    <row r="3" spans="2:13" ht="19.5">
      <c r="B3" s="13"/>
      <c r="C3" s="2"/>
      <c r="D3" s="2"/>
      <c r="E3" s="2"/>
      <c r="F3" s="2"/>
      <c r="G3" s="1"/>
      <c r="H3" s="1"/>
      <c r="I3" s="1"/>
      <c r="J3" s="1"/>
      <c r="K3" s="1"/>
      <c r="L3" s="1"/>
      <c r="M3" s="1"/>
    </row>
    <row r="4" spans="2:13" ht="19.5">
      <c r="B4" s="13"/>
      <c r="C4" s="2"/>
      <c r="D4" s="2"/>
      <c r="E4" s="2"/>
      <c r="F4" s="2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.75">
      <c r="B6" s="23"/>
      <c r="C6" s="23"/>
      <c r="D6" s="23"/>
      <c r="E6" s="23"/>
      <c r="F6" s="23"/>
      <c r="G6" s="1"/>
      <c r="H6" s="1"/>
      <c r="I6" s="1"/>
      <c r="J6" s="1"/>
      <c r="K6" s="1"/>
      <c r="L6" s="1"/>
      <c r="M6" s="1"/>
    </row>
    <row r="7" spans="2:13" ht="15.75">
      <c r="B7" s="30"/>
      <c r="C7" s="31" t="s">
        <v>23</v>
      </c>
      <c r="D7" s="32"/>
      <c r="E7" s="28" t="s">
        <v>24</v>
      </c>
      <c r="F7" s="33" t="s">
        <v>45</v>
      </c>
      <c r="G7" s="58" t="s">
        <v>25</v>
      </c>
      <c r="H7" s="1"/>
      <c r="I7" s="1"/>
      <c r="J7" s="1"/>
      <c r="K7" s="92"/>
      <c r="L7" s="1"/>
      <c r="M7" s="1"/>
    </row>
    <row r="8" spans="1:13" ht="15.75">
      <c r="A8" s="20"/>
      <c r="B8" s="34"/>
      <c r="C8" s="35"/>
      <c r="D8" s="35"/>
      <c r="E8" s="36"/>
      <c r="F8" s="37"/>
      <c r="G8" s="59"/>
      <c r="H8" s="1"/>
      <c r="I8" s="1"/>
      <c r="J8" s="1"/>
      <c r="K8" s="92"/>
      <c r="L8" s="1"/>
      <c r="M8" s="1"/>
    </row>
    <row r="9" spans="1:13" ht="15.75">
      <c r="A9" s="20"/>
      <c r="B9" s="38" t="s">
        <v>26</v>
      </c>
      <c r="C9" s="35"/>
      <c r="D9" s="35"/>
      <c r="E9" s="39">
        <v>0</v>
      </c>
      <c r="F9" s="40">
        <v>10414100</v>
      </c>
      <c r="G9" s="60">
        <v>0</v>
      </c>
      <c r="H9" s="1"/>
      <c r="I9" s="1"/>
      <c r="J9" s="1"/>
      <c r="K9" s="92"/>
      <c r="L9" s="1"/>
      <c r="M9" s="1"/>
    </row>
    <row r="10" spans="1:13" ht="15.75">
      <c r="A10" s="20"/>
      <c r="B10" s="41" t="s">
        <v>27</v>
      </c>
      <c r="C10" s="35"/>
      <c r="D10" s="35"/>
      <c r="E10" s="39">
        <v>0</v>
      </c>
      <c r="F10" s="42">
        <v>5000000</v>
      </c>
      <c r="G10" s="60">
        <v>0</v>
      </c>
      <c r="H10" s="1"/>
      <c r="I10" s="1"/>
      <c r="J10" s="1"/>
      <c r="K10" s="92"/>
      <c r="L10" s="1"/>
      <c r="M10" s="1"/>
    </row>
    <row r="11" spans="1:13" ht="15.75">
      <c r="A11" s="20"/>
      <c r="B11" s="41" t="s">
        <v>28</v>
      </c>
      <c r="C11" s="43"/>
      <c r="D11" s="44"/>
      <c r="E11" s="39">
        <v>0</v>
      </c>
      <c r="F11" s="45">
        <v>5000000</v>
      </c>
      <c r="G11" s="60">
        <v>0</v>
      </c>
      <c r="H11" s="1"/>
      <c r="I11" s="1"/>
      <c r="J11" s="1"/>
      <c r="K11" s="92"/>
      <c r="L11" s="1"/>
      <c r="M11" s="1"/>
    </row>
    <row r="12" spans="1:13" ht="15.75">
      <c r="A12" s="20"/>
      <c r="B12" s="46" t="s">
        <v>29</v>
      </c>
      <c r="C12" s="47"/>
      <c r="D12" s="48"/>
      <c r="E12" s="49">
        <v>31017</v>
      </c>
      <c r="F12" s="50">
        <v>1000</v>
      </c>
      <c r="G12" s="61">
        <v>1000</v>
      </c>
      <c r="H12" s="1"/>
      <c r="I12" s="1"/>
      <c r="J12" s="1"/>
      <c r="K12" s="92"/>
      <c r="L12" s="1"/>
      <c r="M12" s="1"/>
    </row>
    <row r="13" spans="1:13" ht="15.75">
      <c r="A13" s="20"/>
      <c r="B13" s="51" t="s">
        <v>5</v>
      </c>
      <c r="C13" s="47"/>
      <c r="D13" s="48"/>
      <c r="E13" s="52"/>
      <c r="F13" s="53">
        <f>SUM(F9:F12)</f>
        <v>20415100</v>
      </c>
      <c r="G13" s="62">
        <f>SUM(G9:G12)</f>
        <v>1000</v>
      </c>
      <c r="H13" s="1"/>
      <c r="I13" s="1"/>
      <c r="J13" s="1"/>
      <c r="K13" s="92"/>
      <c r="L13" s="1"/>
      <c r="M13" s="1"/>
    </row>
    <row r="14" spans="1:13" ht="15.75">
      <c r="A14" s="20"/>
      <c r="B14" s="29"/>
      <c r="C14" s="35"/>
      <c r="D14" s="54"/>
      <c r="E14" s="55"/>
      <c r="F14" s="56"/>
      <c r="G14" s="1"/>
      <c r="H14" s="1"/>
      <c r="I14" s="1"/>
      <c r="J14" s="1"/>
      <c r="K14" s="1"/>
      <c r="L14" s="1"/>
      <c r="M14" s="1"/>
    </row>
    <row r="15" spans="1:13" ht="15.75">
      <c r="A15" s="20"/>
      <c r="B15" s="57" t="s">
        <v>46</v>
      </c>
      <c r="C15" s="35"/>
      <c r="D15" s="35"/>
      <c r="E15" s="55"/>
      <c r="F15" s="56"/>
      <c r="G15" s="1"/>
      <c r="H15" s="1"/>
      <c r="I15" s="1"/>
      <c r="J15" s="1"/>
      <c r="K15" s="1"/>
      <c r="L15" s="1"/>
      <c r="M15" s="1"/>
    </row>
    <row r="16" spans="1:13" ht="15.75">
      <c r="A16" s="20"/>
      <c r="B16" s="29"/>
      <c r="C16" s="35"/>
      <c r="D16" s="35"/>
      <c r="E16" s="55"/>
      <c r="F16" s="56"/>
      <c r="G16" s="1"/>
      <c r="H16" s="1"/>
      <c r="I16" s="1"/>
      <c r="J16" s="1"/>
      <c r="K16" s="1"/>
      <c r="L16" s="1"/>
      <c r="M16" s="1"/>
    </row>
    <row r="17" spans="1:13" ht="12.75">
      <c r="A17" s="20"/>
      <c r="B17" s="4"/>
      <c r="C17" s="5"/>
      <c r="D17" s="5"/>
      <c r="E17" s="17"/>
      <c r="F17" s="18"/>
      <c r="G17" s="1"/>
      <c r="H17" s="1"/>
      <c r="I17" s="1"/>
      <c r="J17" s="1"/>
      <c r="K17" s="1"/>
      <c r="L17" s="1"/>
      <c r="M17" s="1"/>
    </row>
    <row r="18" spans="1:13" ht="12.75">
      <c r="A18" s="20"/>
      <c r="B18" s="4"/>
      <c r="C18" s="5"/>
      <c r="D18" s="5"/>
      <c r="E18" s="17"/>
      <c r="F18" s="18"/>
      <c r="G18" s="1"/>
      <c r="H18" s="1"/>
      <c r="I18" s="1"/>
      <c r="J18" s="1"/>
      <c r="K18" s="1"/>
      <c r="L18" s="1"/>
      <c r="M18" s="1"/>
    </row>
    <row r="19" spans="1:13" ht="12.75">
      <c r="A19" s="20"/>
      <c r="B19" s="6"/>
      <c r="C19" s="21"/>
      <c r="D19" s="6"/>
      <c r="E19" s="6"/>
      <c r="F19" s="6"/>
      <c r="G19" s="1"/>
      <c r="H19" s="1"/>
      <c r="I19" s="1"/>
      <c r="J19" s="1"/>
      <c r="K19" s="1"/>
      <c r="L19" s="1"/>
      <c r="M19" s="1"/>
    </row>
    <row r="20" spans="1:13" ht="12.75">
      <c r="A20" s="20"/>
      <c r="B20" s="6"/>
      <c r="C20" s="6"/>
      <c r="D20" s="6"/>
      <c r="E20" s="6"/>
      <c r="F20" s="6"/>
      <c r="G20" s="1"/>
      <c r="H20" s="1"/>
      <c r="I20" s="1"/>
      <c r="J20" s="1"/>
      <c r="K20" s="1"/>
      <c r="L20" s="1"/>
      <c r="M20" s="1"/>
    </row>
    <row r="21" spans="2:13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"/>
      <c r="C34" s="2"/>
      <c r="D34" s="73"/>
      <c r="E34" s="2"/>
      <c r="G34" s="73"/>
      <c r="H34" s="1"/>
      <c r="I34" s="1"/>
      <c r="J34" s="1"/>
      <c r="K34" s="1"/>
      <c r="L34" s="1"/>
      <c r="M34" s="1"/>
    </row>
    <row r="35" spans="2:11" ht="12.7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3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printOptions horizontalCentered="1"/>
  <pageMargins left="0.5" right="0.5" top="1" bottom="0.5" header="0.5" footer="0.5"/>
  <pageSetup fitToHeight="1" fitToWidth="1" horizontalDpi="300" verticalDpi="300" orientation="portrait" scale="71" r:id="rId1"/>
  <headerFooter alignWithMargins="0">
    <oddFooter>&amp;CExhibit C&amp;RPage 1 of 3</oddFooter>
  </headerFooter>
  <rowBreaks count="4" manualBreakCount="4">
    <brk id="17" max="255" man="1"/>
    <brk id="18" max="255" man="1"/>
    <brk id="25" max="10" man="1"/>
    <brk id="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8.00390625" style="0" customWidth="1"/>
    <col min="4" max="4" width="19.140625" style="0" customWidth="1"/>
    <col min="5" max="5" width="33.00390625" style="0" customWidth="1"/>
    <col min="6" max="6" width="19.140625" style="0" customWidth="1"/>
    <col min="7" max="7" width="7.421875" style="0" customWidth="1"/>
    <col min="8" max="8" width="12.421875" style="0" customWidth="1"/>
    <col min="9" max="10" width="7.421875" style="0" customWidth="1"/>
  </cols>
  <sheetData>
    <row r="1" spans="1:13" ht="19.5">
      <c r="A1" s="14" t="s">
        <v>0</v>
      </c>
      <c r="B1" s="7"/>
      <c r="C1" s="2"/>
      <c r="D1" s="2"/>
      <c r="E1" s="2"/>
      <c r="F1" s="2"/>
      <c r="G1" s="2"/>
      <c r="H1" s="1"/>
      <c r="I1" s="1"/>
      <c r="J1" s="1"/>
      <c r="K1" s="1"/>
      <c r="L1" s="1"/>
      <c r="M1" s="1"/>
    </row>
    <row r="2" spans="1:10" ht="19.5">
      <c r="A2" s="19" t="s">
        <v>49</v>
      </c>
      <c r="B2" s="7"/>
      <c r="C2" s="15"/>
      <c r="D2" s="15"/>
      <c r="E2" s="15"/>
      <c r="F2" s="15"/>
      <c r="G2" s="2"/>
      <c r="H2" s="11"/>
      <c r="I2" s="12"/>
      <c r="J2" s="12"/>
    </row>
    <row r="3" spans="2:10" ht="19.5">
      <c r="B3" s="13"/>
      <c r="C3" s="15"/>
      <c r="D3" s="15"/>
      <c r="E3" s="15"/>
      <c r="F3" s="15"/>
      <c r="G3" s="11"/>
      <c r="H3" s="2"/>
      <c r="I3" s="7"/>
      <c r="J3" s="7"/>
    </row>
    <row r="4" spans="2:10" ht="12.75">
      <c r="B4" s="2"/>
      <c r="C4" s="1"/>
      <c r="D4" s="2"/>
      <c r="E4" s="2"/>
      <c r="F4" s="2"/>
      <c r="G4" s="2"/>
      <c r="H4" s="2"/>
      <c r="I4" s="7"/>
      <c r="J4" s="7"/>
    </row>
    <row r="5" spans="2:10" ht="15.75">
      <c r="B5" s="93" t="s">
        <v>40</v>
      </c>
      <c r="C5" s="23"/>
      <c r="D5" s="23"/>
      <c r="E5" s="23"/>
      <c r="F5" s="23"/>
      <c r="G5" s="1"/>
      <c r="H5" s="1"/>
      <c r="I5" s="8"/>
      <c r="J5" s="8"/>
    </row>
    <row r="6" spans="2:10" ht="15.75">
      <c r="B6" s="23"/>
      <c r="C6" s="23"/>
      <c r="D6" s="23"/>
      <c r="E6" s="23"/>
      <c r="F6" s="23"/>
      <c r="G6" s="1"/>
      <c r="H6" s="1"/>
      <c r="I6" s="8"/>
      <c r="J6" s="8"/>
    </row>
    <row r="7" spans="2:10" ht="15.75">
      <c r="B7" s="64"/>
      <c r="C7" s="64"/>
      <c r="D7" s="24"/>
      <c r="E7" s="24"/>
      <c r="F7" s="23"/>
      <c r="G7" s="1"/>
      <c r="H7" s="1"/>
      <c r="I7" s="8"/>
      <c r="J7" s="8"/>
    </row>
    <row r="8" spans="2:10" ht="15.75">
      <c r="B8" s="65"/>
      <c r="C8" s="77" t="s">
        <v>1</v>
      </c>
      <c r="D8" s="66"/>
      <c r="E8" s="25" t="s">
        <v>6</v>
      </c>
      <c r="F8" s="23"/>
      <c r="G8" s="1"/>
      <c r="H8" s="1"/>
      <c r="I8" s="8"/>
      <c r="J8" s="8"/>
    </row>
    <row r="9" spans="2:10" ht="15.75">
      <c r="B9" s="94" t="s">
        <v>2</v>
      </c>
      <c r="C9" s="67" t="s">
        <v>3</v>
      </c>
      <c r="D9" s="26" t="s">
        <v>7</v>
      </c>
      <c r="E9" s="26" t="s">
        <v>4</v>
      </c>
      <c r="F9" s="23"/>
      <c r="G9" s="1"/>
      <c r="H9" s="1"/>
      <c r="I9" s="8"/>
      <c r="J9" s="8"/>
    </row>
    <row r="10" spans="2:10" ht="15.75">
      <c r="B10" s="70">
        <v>0.06</v>
      </c>
      <c r="C10" s="71" t="s">
        <v>9</v>
      </c>
      <c r="D10" s="113" t="s">
        <v>51</v>
      </c>
      <c r="E10" s="69">
        <v>200000000</v>
      </c>
      <c r="F10" s="23"/>
      <c r="G10" s="1"/>
      <c r="H10" s="1"/>
      <c r="I10" s="8"/>
      <c r="J10" s="8"/>
    </row>
    <row r="11" spans="2:10" ht="15.75">
      <c r="B11" s="70">
        <v>0.05875</v>
      </c>
      <c r="C11" s="71" t="s">
        <v>10</v>
      </c>
      <c r="D11" s="113" t="s">
        <v>50</v>
      </c>
      <c r="E11" s="69">
        <v>225000000</v>
      </c>
      <c r="F11" s="23"/>
      <c r="G11" s="1"/>
      <c r="H11" s="1"/>
      <c r="I11" s="8"/>
      <c r="J11" s="8"/>
    </row>
    <row r="12" spans="2:10" ht="15.75">
      <c r="B12" s="104">
        <v>0.0485</v>
      </c>
      <c r="C12" s="100" t="s">
        <v>31</v>
      </c>
      <c r="D12" s="99" t="s">
        <v>33</v>
      </c>
      <c r="E12" s="103">
        <v>400000000</v>
      </c>
      <c r="G12" s="1"/>
      <c r="H12" s="1"/>
      <c r="I12" s="8"/>
      <c r="J12" s="8"/>
    </row>
    <row r="13" spans="2:10" ht="15.75">
      <c r="B13" s="104">
        <v>0.0585</v>
      </c>
      <c r="C13" s="100" t="s">
        <v>31</v>
      </c>
      <c r="D13" s="86" t="s">
        <v>34</v>
      </c>
      <c r="E13" s="103">
        <v>200000000</v>
      </c>
      <c r="G13" s="1"/>
      <c r="H13" s="1"/>
      <c r="I13" s="8"/>
      <c r="J13" s="8"/>
    </row>
    <row r="14" spans="2:10" ht="15.75">
      <c r="B14" s="106">
        <v>0.05625</v>
      </c>
      <c r="C14" s="100" t="s">
        <v>32</v>
      </c>
      <c r="D14" s="101" t="s">
        <v>35</v>
      </c>
      <c r="E14" s="103">
        <v>500000000</v>
      </c>
      <c r="G14" s="1"/>
      <c r="H14" s="1"/>
      <c r="I14" s="8"/>
      <c r="J14" s="8"/>
    </row>
    <row r="15" spans="2:10" ht="15.75">
      <c r="B15" s="104">
        <v>0.0595</v>
      </c>
      <c r="C15" s="100" t="s">
        <v>41</v>
      </c>
      <c r="D15" s="101" t="s">
        <v>42</v>
      </c>
      <c r="E15" s="103">
        <v>300000000</v>
      </c>
      <c r="G15" s="1"/>
      <c r="H15" s="1"/>
      <c r="I15" s="8"/>
      <c r="J15" s="8"/>
    </row>
    <row r="16" spans="2:10" ht="15.75">
      <c r="B16" s="104">
        <v>0.0565</v>
      </c>
      <c r="C16" s="100" t="s">
        <v>43</v>
      </c>
      <c r="D16" s="101" t="s">
        <v>44</v>
      </c>
      <c r="E16" s="103">
        <v>240000000</v>
      </c>
      <c r="G16" s="1"/>
      <c r="H16" s="1"/>
      <c r="I16" s="8"/>
      <c r="J16" s="8"/>
    </row>
    <row r="17" spans="2:10" ht="15.75">
      <c r="B17" s="104">
        <v>0.0495</v>
      </c>
      <c r="C17" s="100" t="s">
        <v>47</v>
      </c>
      <c r="D17" s="101" t="s">
        <v>48</v>
      </c>
      <c r="E17" s="103">
        <v>300000000</v>
      </c>
      <c r="G17" s="1"/>
      <c r="H17" s="1"/>
      <c r="I17" s="8"/>
      <c r="J17" s="8"/>
    </row>
    <row r="18" spans="2:10" ht="15.75">
      <c r="B18" s="104">
        <v>0.054</v>
      </c>
      <c r="C18" s="100" t="s">
        <v>55</v>
      </c>
      <c r="D18" s="101" t="s">
        <v>56</v>
      </c>
      <c r="E18" s="103">
        <v>300000000</v>
      </c>
      <c r="G18" s="1"/>
      <c r="H18" s="1"/>
      <c r="I18" s="8"/>
      <c r="J18" s="8"/>
    </row>
    <row r="19" spans="2:10" ht="15.75">
      <c r="B19" s="104">
        <v>0.0565</v>
      </c>
      <c r="C19" s="100" t="s">
        <v>52</v>
      </c>
      <c r="D19" s="101" t="s">
        <v>53</v>
      </c>
      <c r="E19" s="103">
        <v>400000000</v>
      </c>
      <c r="G19" s="1"/>
      <c r="H19" s="1"/>
      <c r="I19" s="8"/>
      <c r="J19" s="8"/>
    </row>
    <row r="20" spans="2:10" ht="15.75">
      <c r="B20" s="106">
        <v>0.062</v>
      </c>
      <c r="C20" s="100" t="s">
        <v>54</v>
      </c>
      <c r="D20" s="101" t="s">
        <v>58</v>
      </c>
      <c r="E20" s="103">
        <v>300000000</v>
      </c>
      <c r="G20" s="1"/>
      <c r="H20" s="1"/>
      <c r="I20" s="8"/>
      <c r="J20" s="8"/>
    </row>
    <row r="21" spans="4:10" ht="15.75">
      <c r="D21" s="90" t="s">
        <v>5</v>
      </c>
      <c r="E21" s="91">
        <f>SUM(E10:E20)</f>
        <v>3365000000</v>
      </c>
      <c r="F21" s="102"/>
      <c r="G21" s="1"/>
      <c r="H21" s="1"/>
      <c r="I21" s="8"/>
      <c r="J21" s="8"/>
    </row>
    <row r="22" spans="7:10" ht="12.75">
      <c r="G22" s="1"/>
      <c r="H22" s="1"/>
      <c r="I22" s="8"/>
      <c r="J22" s="8"/>
    </row>
    <row r="23" spans="6:10" ht="12.75">
      <c r="F23" s="16"/>
      <c r="G23" s="1"/>
      <c r="H23" s="1"/>
      <c r="I23" s="8"/>
      <c r="J23" s="8"/>
    </row>
    <row r="24" spans="2:10" ht="12.75">
      <c r="B24" s="112"/>
      <c r="C24" s="6"/>
      <c r="D24" s="6"/>
      <c r="E24" s="6"/>
      <c r="F24" s="6"/>
      <c r="G24" s="1"/>
      <c r="H24" s="1"/>
      <c r="I24" s="8"/>
      <c r="J24" s="8"/>
    </row>
    <row r="25" spans="2:10" ht="12.75">
      <c r="B25" s="6"/>
      <c r="C25" s="6"/>
      <c r="D25" s="6"/>
      <c r="E25" s="6"/>
      <c r="F25" s="6"/>
      <c r="G25" s="1"/>
      <c r="H25" s="1"/>
      <c r="I25" s="8"/>
      <c r="J25" s="8"/>
    </row>
    <row r="26" spans="2:10" ht="12.75">
      <c r="B26" s="1"/>
      <c r="C26" s="1"/>
      <c r="D26" s="1"/>
      <c r="E26" s="1"/>
      <c r="F26" s="1"/>
      <c r="G26" s="1"/>
      <c r="H26" s="1"/>
      <c r="I26" s="8"/>
      <c r="J26" s="8"/>
    </row>
    <row r="27" spans="2:10" ht="12.75">
      <c r="B27" s="1"/>
      <c r="C27" s="1"/>
      <c r="D27" s="1"/>
      <c r="E27" s="1"/>
      <c r="F27" s="1"/>
      <c r="G27" s="1"/>
      <c r="H27" s="1"/>
      <c r="I27" s="8"/>
      <c r="J27" s="8"/>
    </row>
    <row r="28" spans="2:10" ht="12.75">
      <c r="B28" s="1"/>
      <c r="C28" s="1"/>
      <c r="D28" s="1"/>
      <c r="E28" s="1"/>
      <c r="F28" s="1"/>
      <c r="G28" s="1"/>
      <c r="H28" s="1"/>
      <c r="I28" s="8"/>
      <c r="J28" s="8"/>
    </row>
    <row r="29" spans="2:10" ht="12.75">
      <c r="B29" s="1"/>
      <c r="C29" s="1"/>
      <c r="D29" s="1"/>
      <c r="E29" s="1"/>
      <c r="F29" s="1"/>
      <c r="G29" s="1"/>
      <c r="H29" s="1"/>
      <c r="I29" s="8"/>
      <c r="J29" s="8"/>
    </row>
    <row r="30" spans="2:10" ht="12.75">
      <c r="B30" s="1"/>
      <c r="C30" s="1"/>
      <c r="D30" s="1"/>
      <c r="E30" s="1"/>
      <c r="F30" s="1"/>
      <c r="G30" s="1"/>
      <c r="H30" s="1"/>
      <c r="I30" s="8"/>
      <c r="J30" s="8"/>
    </row>
    <row r="31" spans="2:10" ht="12.75">
      <c r="B31" s="1"/>
      <c r="C31" s="1"/>
      <c r="D31" s="1"/>
      <c r="E31" s="1"/>
      <c r="F31" s="1"/>
      <c r="G31" s="1"/>
      <c r="H31" s="1"/>
      <c r="I31" s="8"/>
      <c r="J31" s="8"/>
    </row>
    <row r="32" spans="2:10" ht="12.75">
      <c r="B32" s="1"/>
      <c r="C32" s="1"/>
      <c r="D32" s="1"/>
      <c r="E32" s="1"/>
      <c r="F32" s="1"/>
      <c r="G32" s="1"/>
      <c r="H32" s="1"/>
      <c r="I32" s="8"/>
      <c r="J32" s="8"/>
    </row>
    <row r="33" spans="8:10" ht="12.75">
      <c r="H33" s="1"/>
      <c r="I33" s="8"/>
      <c r="J33" s="8"/>
    </row>
    <row r="34" spans="8:10" ht="12.75">
      <c r="H34" s="1"/>
      <c r="I34" s="8"/>
      <c r="J34" s="8"/>
    </row>
    <row r="35" spans="8:10" ht="12.75">
      <c r="H35" s="1"/>
      <c r="I35" s="8"/>
      <c r="J35" s="8"/>
    </row>
    <row r="36" spans="8:10" ht="12.75">
      <c r="H36" s="1"/>
      <c r="I36" s="8"/>
      <c r="J36" s="8"/>
    </row>
    <row r="37" spans="8:10" ht="12.75">
      <c r="H37" s="1"/>
      <c r="I37" s="8"/>
      <c r="J37" s="8"/>
    </row>
    <row r="38" spans="2:10" ht="12.75">
      <c r="B38" s="1"/>
      <c r="C38" s="73"/>
      <c r="D38" s="1"/>
      <c r="E38" s="1"/>
      <c r="F38" s="1"/>
      <c r="G38" s="1"/>
      <c r="H38" s="1"/>
      <c r="I38" s="8"/>
      <c r="J38" s="8"/>
    </row>
    <row r="39" spans="2:10" ht="12.75">
      <c r="B39" s="1"/>
      <c r="C39" s="1"/>
      <c r="D39" s="1"/>
      <c r="E39" s="1"/>
      <c r="F39" s="1"/>
      <c r="G39" s="1"/>
      <c r="H39" s="1"/>
      <c r="I39" s="8"/>
      <c r="J39" s="8"/>
    </row>
    <row r="40" spans="2:10" ht="12.75">
      <c r="B40" s="1"/>
      <c r="C40" s="1"/>
      <c r="D40" s="1"/>
      <c r="E40" s="1"/>
      <c r="F40" s="1"/>
      <c r="G40" s="1"/>
      <c r="H40" s="1"/>
      <c r="I40" s="8"/>
      <c r="J40" s="8"/>
    </row>
    <row r="41" spans="2:10" ht="12.75">
      <c r="B41" s="1"/>
      <c r="C41" s="1"/>
      <c r="D41" s="1"/>
      <c r="E41" s="1"/>
      <c r="F41" s="1"/>
      <c r="G41" s="1"/>
      <c r="H41" s="1"/>
      <c r="I41" s="8"/>
      <c r="J41" s="8"/>
    </row>
    <row r="42" spans="2:10" ht="12.75">
      <c r="B42" s="1"/>
      <c r="C42" s="1"/>
      <c r="D42" s="1"/>
      <c r="E42" s="1"/>
      <c r="F42" s="1"/>
      <c r="G42" s="1"/>
      <c r="H42" s="1"/>
      <c r="I42" s="8"/>
      <c r="J42" s="8"/>
    </row>
    <row r="43" spans="2:10" ht="12.75">
      <c r="B43" s="1"/>
      <c r="C43" s="1"/>
      <c r="D43" s="1"/>
      <c r="E43" s="1"/>
      <c r="F43" s="1"/>
      <c r="G43" s="1"/>
      <c r="H43" s="1"/>
      <c r="I43" s="8"/>
      <c r="J43" s="8"/>
    </row>
    <row r="44" spans="2:10" ht="12.75">
      <c r="B44" s="2"/>
      <c r="C44" s="1"/>
      <c r="D44" s="1"/>
      <c r="E44" s="1"/>
      <c r="F44" s="1"/>
      <c r="G44" s="1"/>
      <c r="H44" s="1"/>
      <c r="I44" s="2"/>
      <c r="J44" s="2"/>
    </row>
    <row r="45" spans="2:10" ht="12.75">
      <c r="B45" s="1"/>
      <c r="C45" s="1"/>
      <c r="D45" s="1"/>
      <c r="E45" s="1"/>
      <c r="F45" s="1"/>
      <c r="G45" s="1"/>
      <c r="H45" s="1"/>
      <c r="I45" s="8"/>
      <c r="J45" s="8"/>
    </row>
    <row r="46" spans="2:10" ht="12.75">
      <c r="B46" s="1"/>
      <c r="C46" s="1"/>
      <c r="D46" s="1"/>
      <c r="E46" s="1"/>
      <c r="F46" s="1"/>
      <c r="G46" s="1"/>
      <c r="H46" s="1"/>
      <c r="I46" s="8"/>
      <c r="J46" s="8"/>
    </row>
    <row r="47" spans="2:10" ht="12.75">
      <c r="B47" s="1"/>
      <c r="C47" s="1"/>
      <c r="D47" s="1"/>
      <c r="E47" s="1"/>
      <c r="F47" s="1"/>
      <c r="G47" s="1"/>
      <c r="H47" s="1"/>
      <c r="I47" s="8"/>
      <c r="J47" s="8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  <row r="52" spans="2:8" ht="12.75">
      <c r="B52" s="1"/>
      <c r="C52" s="1"/>
      <c r="D52" s="1"/>
      <c r="E52" s="1"/>
      <c r="F52" s="1"/>
      <c r="G52" s="1"/>
      <c r="H52" s="1"/>
    </row>
    <row r="53" spans="2:8" ht="12.75">
      <c r="B53" s="1"/>
      <c r="C53" s="1"/>
      <c r="D53" s="1"/>
      <c r="E53" s="1"/>
      <c r="F53" s="1"/>
      <c r="G53" s="1"/>
      <c r="H53" s="1"/>
    </row>
    <row r="54" spans="2:8" ht="12.75">
      <c r="B54" s="1"/>
      <c r="C54" s="1"/>
      <c r="D54" s="1"/>
      <c r="E54" s="1"/>
      <c r="F54" s="1"/>
      <c r="G54" s="1"/>
      <c r="H54" s="1"/>
    </row>
    <row r="55" spans="2:8" ht="12.75">
      <c r="B55" s="1"/>
      <c r="C55" s="1"/>
      <c r="D55" s="1"/>
      <c r="E55" s="1"/>
      <c r="F55" s="1"/>
      <c r="G55" s="1"/>
      <c r="H55" s="1"/>
    </row>
    <row r="56" spans="2:8" ht="12.75">
      <c r="B56" s="1"/>
      <c r="C56" s="1"/>
      <c r="D56" s="1"/>
      <c r="E56" s="1"/>
      <c r="F56" s="1"/>
      <c r="G56" s="1"/>
      <c r="H56" s="1"/>
    </row>
    <row r="57" spans="2:8" ht="12.75">
      <c r="B57" s="1"/>
      <c r="C57" s="1"/>
      <c r="D57" s="1"/>
      <c r="E57" s="1"/>
      <c r="F57" s="1"/>
      <c r="G57" s="1"/>
      <c r="H57" s="1"/>
    </row>
    <row r="58" spans="2:8" ht="12.75">
      <c r="B58" s="1"/>
      <c r="C58" s="1"/>
      <c r="D58" s="1"/>
      <c r="E58" s="1"/>
      <c r="F58" s="1"/>
      <c r="G58" s="1"/>
      <c r="H58" s="1"/>
    </row>
    <row r="59" spans="2:8" ht="12.75">
      <c r="B59" s="1"/>
      <c r="C59" s="1"/>
      <c r="D59" s="1"/>
      <c r="E59" s="1"/>
      <c r="F59" s="1"/>
      <c r="G59" s="1"/>
      <c r="H59" s="1"/>
    </row>
    <row r="60" spans="2:8" ht="12.75">
      <c r="B60" s="1"/>
      <c r="C60" s="1"/>
      <c r="D60" s="1"/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</sheetData>
  <printOptions/>
  <pageMargins left="0.75" right="0.75" top="1" bottom="1" header="0.5" footer="0.5"/>
  <pageSetup fitToHeight="1" fitToWidth="1" horizontalDpi="600" verticalDpi="600" orientation="portrait" scale="80" r:id="rId1"/>
  <headerFooter alignWithMargins="0">
    <oddFooter>&amp;CExhibit C&amp;RPage 2 of 3</oddFooter>
  </headerFooter>
  <rowBreaks count="1" manualBreakCount="1">
    <brk id="22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1" sqref="A1"/>
    </sheetView>
  </sheetViews>
  <sheetFormatPr defaultColWidth="9.140625" defaultRowHeight="12.75"/>
  <cols>
    <col min="2" max="2" width="7.421875" style="0" customWidth="1"/>
    <col min="3" max="3" width="15.7109375" style="0" customWidth="1"/>
    <col min="4" max="4" width="13.8515625" style="0" customWidth="1"/>
    <col min="5" max="5" width="12.421875" style="0" customWidth="1"/>
    <col min="6" max="6" width="18.140625" style="0" customWidth="1"/>
    <col min="7" max="7" width="19.140625" style="0" customWidth="1"/>
    <col min="8" max="8" width="7.421875" style="0" customWidth="1"/>
    <col min="9" max="9" width="12.421875" style="0" customWidth="1"/>
    <col min="10" max="11" width="7.421875" style="0" customWidth="1"/>
  </cols>
  <sheetData>
    <row r="1" spans="1:14" ht="19.5">
      <c r="A1" s="14" t="s">
        <v>0</v>
      </c>
      <c r="B1" s="7"/>
      <c r="C1" s="7"/>
      <c r="D1" s="2"/>
      <c r="E1" s="2"/>
      <c r="F1" s="2"/>
      <c r="G1" s="2"/>
      <c r="H1" s="2"/>
      <c r="I1" s="1"/>
      <c r="J1" s="1"/>
      <c r="K1" s="1"/>
      <c r="L1" s="1"/>
      <c r="M1" s="1"/>
      <c r="N1" s="1"/>
    </row>
    <row r="2" spans="1:11" ht="19.5">
      <c r="A2" s="19" t="str">
        <f>'Preferred Stock'!A2</f>
        <v>Statement of Capital Stock and Debt as of June 30, 2006</v>
      </c>
      <c r="B2" s="7"/>
      <c r="C2" s="14"/>
      <c r="D2" s="15"/>
      <c r="E2" s="15"/>
      <c r="F2" s="15"/>
      <c r="G2" s="15"/>
      <c r="H2" s="2"/>
      <c r="I2" s="11"/>
      <c r="J2" s="12"/>
      <c r="K2" s="12"/>
    </row>
    <row r="3" spans="2:11" ht="19.5">
      <c r="B3" s="13"/>
      <c r="C3" s="14"/>
      <c r="D3" s="15"/>
      <c r="E3" s="15"/>
      <c r="F3" s="15"/>
      <c r="G3" s="15"/>
      <c r="H3" s="11"/>
      <c r="I3" s="2"/>
      <c r="J3" s="7"/>
      <c r="K3" s="7"/>
    </row>
    <row r="4" spans="2:11" ht="15.75">
      <c r="B4" s="23"/>
      <c r="C4" s="23"/>
      <c r="D4" s="23"/>
      <c r="E4" s="23"/>
      <c r="F4" s="23"/>
      <c r="G4" s="23"/>
      <c r="H4" s="1"/>
      <c r="I4" s="1"/>
      <c r="J4" s="8"/>
      <c r="K4" s="8"/>
    </row>
    <row r="5" spans="2:11" ht="15.75">
      <c r="B5" s="23"/>
      <c r="C5" s="23"/>
      <c r="D5" s="23"/>
      <c r="E5" s="23"/>
      <c r="F5" s="23"/>
      <c r="G5" s="23"/>
      <c r="H5" s="1"/>
      <c r="I5" s="1"/>
      <c r="J5" s="8"/>
      <c r="K5" s="8"/>
    </row>
    <row r="6" spans="2:11" ht="15.75">
      <c r="B6" s="63" t="s">
        <v>30</v>
      </c>
      <c r="C6" s="23"/>
      <c r="D6" s="23"/>
      <c r="E6" s="23"/>
      <c r="F6" s="23"/>
      <c r="G6" s="23"/>
      <c r="H6" s="1"/>
      <c r="I6" s="1"/>
      <c r="J6" s="8"/>
      <c r="K6" s="8"/>
    </row>
    <row r="7" spans="2:11" ht="15.75">
      <c r="B7" s="23"/>
      <c r="C7" s="23"/>
      <c r="D7" s="23"/>
      <c r="E7" s="23"/>
      <c r="F7" s="23"/>
      <c r="G7" s="23"/>
      <c r="H7" s="1"/>
      <c r="I7" s="1"/>
      <c r="J7" s="8"/>
      <c r="K7" s="8"/>
    </row>
    <row r="8" spans="2:11" ht="15.75">
      <c r="B8" s="64"/>
      <c r="C8" s="75"/>
      <c r="D8" s="75"/>
      <c r="E8" s="64"/>
      <c r="F8" s="24"/>
      <c r="G8" s="24"/>
      <c r="H8" s="1"/>
      <c r="I8" s="1"/>
      <c r="J8" s="8"/>
      <c r="K8" s="8"/>
    </row>
    <row r="9" spans="2:11" ht="15.75">
      <c r="B9" s="65"/>
      <c r="C9" s="76"/>
      <c r="D9" s="76"/>
      <c r="E9" s="77" t="s">
        <v>1</v>
      </c>
      <c r="F9" s="66"/>
      <c r="G9" s="25" t="s">
        <v>6</v>
      </c>
      <c r="H9" s="1"/>
      <c r="I9" s="1"/>
      <c r="J9" s="8"/>
      <c r="K9" s="8"/>
    </row>
    <row r="10" spans="2:11" ht="15.75">
      <c r="B10" s="74" t="s">
        <v>2</v>
      </c>
      <c r="C10" s="78"/>
      <c r="D10" s="78"/>
      <c r="E10" s="67" t="s">
        <v>3</v>
      </c>
      <c r="F10" s="26" t="s">
        <v>7</v>
      </c>
      <c r="G10" s="26" t="s">
        <v>4</v>
      </c>
      <c r="H10" s="1"/>
      <c r="I10" s="1"/>
      <c r="J10" s="8"/>
      <c r="K10" s="8"/>
    </row>
    <row r="11" spans="2:11" ht="15.75">
      <c r="B11" s="79" t="s">
        <v>13</v>
      </c>
      <c r="C11" s="80"/>
      <c r="D11" s="81"/>
      <c r="E11" s="82" t="s">
        <v>11</v>
      </c>
      <c r="F11" s="68">
        <f>DATE(27,5,1)</f>
        <v>9983</v>
      </c>
      <c r="G11" s="27">
        <v>28300000</v>
      </c>
      <c r="H11" s="1"/>
      <c r="I11" s="1"/>
      <c r="J11" s="8"/>
      <c r="K11" s="8"/>
    </row>
    <row r="12" spans="2:11" ht="15.75">
      <c r="B12" s="79" t="s">
        <v>15</v>
      </c>
      <c r="C12" s="87"/>
      <c r="D12" s="87"/>
      <c r="E12" s="86" t="s">
        <v>8</v>
      </c>
      <c r="F12" s="68">
        <f>DATE(21,6,1)</f>
        <v>7823</v>
      </c>
      <c r="G12" s="27">
        <v>45750000</v>
      </c>
      <c r="H12" s="1"/>
      <c r="I12" s="1"/>
      <c r="J12" s="8"/>
      <c r="K12" s="8"/>
    </row>
    <row r="13" spans="2:11" ht="15.75">
      <c r="B13" s="79" t="s">
        <v>13</v>
      </c>
      <c r="C13" s="88"/>
      <c r="D13" s="88"/>
      <c r="E13" s="86" t="s">
        <v>16</v>
      </c>
      <c r="F13" s="72">
        <f>DATE(24,9,1)</f>
        <v>9011</v>
      </c>
      <c r="G13" s="27">
        <v>45960000</v>
      </c>
      <c r="H13" s="1"/>
      <c r="I13" s="1"/>
      <c r="J13" s="8"/>
      <c r="K13" s="8"/>
    </row>
    <row r="14" spans="2:11" ht="15.75">
      <c r="B14" s="83" t="s">
        <v>17</v>
      </c>
      <c r="C14" s="84"/>
      <c r="D14" s="85"/>
      <c r="E14" s="86" t="s">
        <v>16</v>
      </c>
      <c r="F14" s="72">
        <f>DATE(24,9,1)</f>
        <v>9011</v>
      </c>
      <c r="G14" s="27">
        <v>16510000</v>
      </c>
      <c r="H14" s="1"/>
      <c r="I14" s="1"/>
      <c r="J14" s="8"/>
      <c r="K14" s="8"/>
    </row>
    <row r="15" spans="2:11" ht="15.75">
      <c r="B15" s="83" t="s">
        <v>18</v>
      </c>
      <c r="C15" s="84"/>
      <c r="D15" s="85"/>
      <c r="E15" s="86" t="s">
        <v>16</v>
      </c>
      <c r="F15" s="72">
        <f>DATE(24,9,1)</f>
        <v>9011</v>
      </c>
      <c r="G15" s="27">
        <v>4480000</v>
      </c>
      <c r="H15" s="1"/>
      <c r="I15" s="1"/>
      <c r="J15" s="8"/>
      <c r="K15" s="8"/>
    </row>
    <row r="16" spans="2:11" ht="15.75">
      <c r="B16" s="79" t="s">
        <v>15</v>
      </c>
      <c r="C16" s="87"/>
      <c r="D16" s="87"/>
      <c r="E16" s="86" t="s">
        <v>19</v>
      </c>
      <c r="F16" s="68">
        <f>DATE(20,4,1)</f>
        <v>7397</v>
      </c>
      <c r="G16" s="27">
        <v>8635000</v>
      </c>
      <c r="H16" s="1"/>
      <c r="I16" s="3"/>
      <c r="J16" s="9"/>
      <c r="K16" s="9"/>
    </row>
    <row r="17" spans="2:11" ht="15.75">
      <c r="B17" s="79" t="s">
        <v>13</v>
      </c>
      <c r="C17" s="87"/>
      <c r="D17" s="87"/>
      <c r="E17" s="86" t="s">
        <v>20</v>
      </c>
      <c r="F17" s="68">
        <f>DATE(29,5,1)</f>
        <v>10714</v>
      </c>
      <c r="G17" s="27">
        <v>51940000</v>
      </c>
      <c r="H17" s="1"/>
      <c r="I17" s="3"/>
      <c r="J17" s="9"/>
      <c r="K17" s="9"/>
    </row>
    <row r="18" spans="2:11" ht="15.75">
      <c r="B18" s="83" t="s">
        <v>14</v>
      </c>
      <c r="C18" s="84"/>
      <c r="D18" s="85"/>
      <c r="E18" s="86" t="s">
        <v>21</v>
      </c>
      <c r="F18" s="89">
        <v>44757</v>
      </c>
      <c r="G18" s="27">
        <v>95700000</v>
      </c>
      <c r="H18" s="22"/>
      <c r="I18" s="3"/>
      <c r="J18" s="9"/>
      <c r="K18" s="9"/>
    </row>
    <row r="19" spans="2:11" ht="15.75">
      <c r="B19" s="83" t="s">
        <v>12</v>
      </c>
      <c r="C19" s="84"/>
      <c r="D19" s="85"/>
      <c r="E19" s="86" t="s">
        <v>22</v>
      </c>
      <c r="F19" s="89">
        <v>46997</v>
      </c>
      <c r="G19" s="27">
        <v>242210000</v>
      </c>
      <c r="H19" s="22"/>
      <c r="I19" s="3"/>
      <c r="J19" s="9"/>
      <c r="K19" s="9"/>
    </row>
    <row r="20" spans="2:11" ht="15.75">
      <c r="B20" s="111" t="s">
        <v>12</v>
      </c>
      <c r="C20" s="105"/>
      <c r="D20" s="85"/>
      <c r="E20" s="107" t="s">
        <v>36</v>
      </c>
      <c r="F20" s="95" t="s">
        <v>38</v>
      </c>
      <c r="G20" s="27">
        <v>78785000</v>
      </c>
      <c r="H20" s="22"/>
      <c r="I20" s="3"/>
      <c r="J20" s="9"/>
      <c r="K20" s="9"/>
    </row>
    <row r="21" spans="2:11" ht="15.75">
      <c r="B21" s="108" t="s">
        <v>39</v>
      </c>
      <c r="C21" s="109"/>
      <c r="D21" s="110"/>
      <c r="E21" s="98" t="s">
        <v>37</v>
      </c>
      <c r="F21" s="96" t="s">
        <v>57</v>
      </c>
      <c r="G21" s="97">
        <v>15000000</v>
      </c>
      <c r="H21" s="22"/>
      <c r="I21" s="3"/>
      <c r="J21" s="9"/>
      <c r="K21" s="9"/>
    </row>
    <row r="22" spans="2:11" ht="15.75">
      <c r="B22" s="23"/>
      <c r="C22" s="23"/>
      <c r="D22" s="23"/>
      <c r="E22" s="23"/>
      <c r="F22" s="90" t="s">
        <v>5</v>
      </c>
      <c r="G22" s="91">
        <f>SUM(G11:G21)</f>
        <v>633270000</v>
      </c>
      <c r="H22" s="1"/>
      <c r="I22" s="6"/>
      <c r="J22" s="10"/>
      <c r="K22" s="10"/>
    </row>
    <row r="23" spans="2:11" ht="12.75">
      <c r="B23" s="6"/>
      <c r="C23" s="6"/>
      <c r="D23" s="6"/>
      <c r="E23" s="6"/>
      <c r="F23" s="6"/>
      <c r="G23" s="6"/>
      <c r="H23" s="1"/>
      <c r="I23" s="6"/>
      <c r="J23" s="10"/>
      <c r="K23" s="10"/>
    </row>
    <row r="24" spans="2:11" ht="15.75">
      <c r="B24" s="93"/>
      <c r="C24" s="23"/>
      <c r="D24" s="23"/>
      <c r="E24" s="23"/>
      <c r="F24" s="23"/>
      <c r="G24" s="23"/>
      <c r="H24" s="1"/>
      <c r="I24" s="1"/>
      <c r="J24" s="8"/>
      <c r="K24" s="8"/>
    </row>
    <row r="25" spans="2:11" ht="15.75">
      <c r="B25" s="23"/>
      <c r="C25" s="23"/>
      <c r="D25" s="23"/>
      <c r="E25" s="23"/>
      <c r="F25" s="23"/>
      <c r="G25" s="23"/>
      <c r="H25" s="1"/>
      <c r="I25" s="1"/>
      <c r="J25" s="8"/>
      <c r="K25" s="8"/>
    </row>
    <row r="26" spans="2:11" ht="12.75">
      <c r="B26" s="6"/>
      <c r="C26" s="6"/>
      <c r="D26" s="6"/>
      <c r="E26" s="6"/>
      <c r="F26" s="6"/>
      <c r="G26" s="6"/>
      <c r="H26" s="1"/>
      <c r="I26" s="1"/>
      <c r="J26" s="8"/>
      <c r="K26" s="8"/>
    </row>
    <row r="27" spans="2:11" ht="12.75">
      <c r="B27" s="6"/>
      <c r="C27" s="6"/>
      <c r="D27" s="6"/>
      <c r="E27" s="6"/>
      <c r="F27" s="6"/>
      <c r="G27" s="6"/>
      <c r="H27" s="1"/>
      <c r="I27" s="1"/>
      <c r="J27" s="8"/>
      <c r="K27" s="8"/>
    </row>
    <row r="28" spans="2:11" ht="12.75">
      <c r="B28" s="1"/>
      <c r="C28" s="1"/>
      <c r="D28" s="1"/>
      <c r="E28" s="1"/>
      <c r="F28" s="1"/>
      <c r="G28" s="1"/>
      <c r="H28" s="1"/>
      <c r="I28" s="1"/>
      <c r="J28" s="8"/>
      <c r="K28" s="8"/>
    </row>
    <row r="29" spans="2:11" ht="12.75">
      <c r="B29" s="1"/>
      <c r="C29" s="1"/>
      <c r="D29" s="1"/>
      <c r="E29" s="1"/>
      <c r="F29" s="1"/>
      <c r="G29" s="1"/>
      <c r="H29" s="1"/>
      <c r="I29" s="1"/>
      <c r="J29" s="8"/>
      <c r="K29" s="8"/>
    </row>
    <row r="30" spans="2:11" ht="12.75">
      <c r="B30" s="1"/>
      <c r="C30" s="1"/>
      <c r="D30" s="1"/>
      <c r="E30" s="1"/>
      <c r="F30" s="1"/>
      <c r="G30" s="1"/>
      <c r="H30" s="1"/>
      <c r="I30" s="1"/>
      <c r="J30" s="8"/>
      <c r="K30" s="8"/>
    </row>
    <row r="31" spans="2:11" ht="12.75">
      <c r="B31" s="1"/>
      <c r="C31" s="1"/>
      <c r="D31" s="1"/>
      <c r="E31" s="1"/>
      <c r="F31" s="1"/>
      <c r="G31" s="1"/>
      <c r="H31" s="1"/>
      <c r="I31" s="1"/>
      <c r="J31" s="8"/>
      <c r="K31" s="8"/>
    </row>
    <row r="32" spans="2:11" ht="12.75">
      <c r="B32" s="1"/>
      <c r="C32" s="1"/>
      <c r="D32" s="1"/>
      <c r="E32" s="1"/>
      <c r="F32" s="1"/>
      <c r="G32" s="1"/>
      <c r="H32" s="1"/>
      <c r="I32" s="1"/>
      <c r="J32" s="8"/>
      <c r="K32" s="8"/>
    </row>
    <row r="33" spans="2:11" ht="12.75">
      <c r="B33" s="1"/>
      <c r="C33" s="1"/>
      <c r="D33" s="1"/>
      <c r="E33" s="1"/>
      <c r="F33" s="1"/>
      <c r="G33" s="1"/>
      <c r="H33" s="1"/>
      <c r="I33" s="1"/>
      <c r="J33" s="8"/>
      <c r="K33" s="8"/>
    </row>
    <row r="34" spans="2:11" ht="12.75">
      <c r="B34" s="1"/>
      <c r="C34" s="1"/>
      <c r="D34" s="1"/>
      <c r="E34" s="1"/>
      <c r="F34" s="1"/>
      <c r="G34" s="1"/>
      <c r="H34" s="1"/>
      <c r="I34" s="1"/>
      <c r="J34" s="8"/>
      <c r="K34" s="8"/>
    </row>
    <row r="35" spans="9:11" ht="12.75">
      <c r="I35" s="1"/>
      <c r="J35" s="8"/>
      <c r="K35" s="8"/>
    </row>
    <row r="36" spans="9:11" ht="12.75">
      <c r="I36" s="1"/>
      <c r="J36" s="8"/>
      <c r="K36" s="8"/>
    </row>
    <row r="37" spans="9:11" ht="12.75">
      <c r="I37" s="1"/>
      <c r="J37" s="8"/>
      <c r="K37" s="8"/>
    </row>
    <row r="38" spans="9:11" ht="12.75">
      <c r="I38" s="1"/>
      <c r="J38" s="8"/>
      <c r="K38" s="8"/>
    </row>
    <row r="39" spans="9:11" ht="12.75">
      <c r="I39" s="1"/>
      <c r="J39" s="8"/>
      <c r="K39" s="8"/>
    </row>
    <row r="40" spans="2:11" ht="12.75">
      <c r="B40" s="1"/>
      <c r="C40" s="1"/>
      <c r="D40" s="73"/>
      <c r="E40" s="1"/>
      <c r="F40" s="1"/>
      <c r="G40" s="1"/>
      <c r="H40" s="1"/>
      <c r="I40" s="1"/>
      <c r="J40" s="8"/>
      <c r="K40" s="8"/>
    </row>
    <row r="41" spans="2:11" ht="12.75">
      <c r="B41" s="1"/>
      <c r="C41" s="1"/>
      <c r="D41" s="1"/>
      <c r="E41" s="1"/>
      <c r="F41" s="1"/>
      <c r="G41" s="1"/>
      <c r="H41" s="1"/>
      <c r="I41" s="1"/>
      <c r="J41" s="8"/>
      <c r="K41" s="8"/>
    </row>
    <row r="42" spans="2:11" ht="12.75">
      <c r="B42" s="1"/>
      <c r="C42" s="1"/>
      <c r="D42" s="1"/>
      <c r="E42" s="1"/>
      <c r="F42" s="1"/>
      <c r="G42" s="1"/>
      <c r="H42" s="1"/>
      <c r="I42" s="1"/>
      <c r="J42" s="8"/>
      <c r="K42" s="8"/>
    </row>
    <row r="43" spans="2:11" ht="12.75">
      <c r="B43" s="1"/>
      <c r="C43" s="1"/>
      <c r="D43" s="1"/>
      <c r="E43" s="1"/>
      <c r="F43" s="1"/>
      <c r="G43" s="1"/>
      <c r="H43" s="1"/>
      <c r="I43" s="1"/>
      <c r="J43" s="8"/>
      <c r="K43" s="8"/>
    </row>
    <row r="44" spans="2:11" ht="12.75">
      <c r="B44" s="1"/>
      <c r="C44" s="1"/>
      <c r="D44" s="1"/>
      <c r="E44" s="1"/>
      <c r="F44" s="1"/>
      <c r="G44" s="1"/>
      <c r="H44" s="1"/>
      <c r="I44" s="1"/>
      <c r="J44" s="8"/>
      <c r="K44" s="8"/>
    </row>
    <row r="45" spans="2:11" ht="12.75">
      <c r="B45" s="1"/>
      <c r="C45" s="1"/>
      <c r="D45" s="1"/>
      <c r="E45" s="1"/>
      <c r="F45" s="1"/>
      <c r="G45" s="1"/>
      <c r="H45" s="1"/>
      <c r="I45" s="1"/>
      <c r="J45" s="8"/>
      <c r="K45" s="8"/>
    </row>
    <row r="46" spans="2:11" ht="12.75">
      <c r="B46" s="2"/>
      <c r="C46" s="1"/>
      <c r="D46" s="1"/>
      <c r="E46" s="1"/>
      <c r="F46" s="1"/>
      <c r="G46" s="1"/>
      <c r="H46" s="1"/>
      <c r="I46" s="1"/>
      <c r="J46" s="2"/>
      <c r="K46" s="2"/>
    </row>
    <row r="47" spans="2:11" ht="12.75">
      <c r="B47" s="1"/>
      <c r="C47" s="1"/>
      <c r="D47" s="1"/>
      <c r="E47" s="1"/>
      <c r="F47" s="1"/>
      <c r="G47" s="1"/>
      <c r="H47" s="1"/>
      <c r="I47" s="1"/>
      <c r="J47" s="8"/>
      <c r="K47" s="8"/>
    </row>
    <row r="48" spans="2:11" ht="12.75">
      <c r="B48" s="1"/>
      <c r="C48" s="1"/>
      <c r="D48" s="1"/>
      <c r="E48" s="1"/>
      <c r="F48" s="1"/>
      <c r="G48" s="1"/>
      <c r="H48" s="1"/>
      <c r="I48" s="1"/>
      <c r="J48" s="8"/>
      <c r="K48" s="8"/>
    </row>
    <row r="49" spans="2:11" ht="12.75">
      <c r="B49" s="1"/>
      <c r="C49" s="1"/>
      <c r="D49" s="1"/>
      <c r="E49" s="1"/>
      <c r="F49" s="1"/>
      <c r="G49" s="1"/>
      <c r="H49" s="1"/>
      <c r="I49" s="1"/>
      <c r="J49" s="8"/>
      <c r="K49" s="8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  <row r="63" spans="2:9" ht="12.75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9" ht="12.75">
      <c r="B65" s="1"/>
      <c r="C65" s="1"/>
      <c r="D65" s="1"/>
      <c r="E65" s="1"/>
      <c r="F65" s="1"/>
      <c r="G65" s="1"/>
      <c r="H65" s="1"/>
      <c r="I65" s="1"/>
    </row>
    <row r="66" spans="2:9" ht="12.75">
      <c r="B66" s="1"/>
      <c r="C66" s="1"/>
      <c r="D66" s="1"/>
      <c r="E66" s="1"/>
      <c r="F66" s="1"/>
      <c r="G66" s="1"/>
      <c r="H66" s="1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2:9" ht="12.75">
      <c r="B69" s="1"/>
      <c r="C69" s="1"/>
      <c r="D69" s="1"/>
      <c r="E69" s="1"/>
      <c r="F69" s="1"/>
      <c r="G69" s="1"/>
      <c r="H69" s="1"/>
      <c r="I69" s="1"/>
    </row>
    <row r="70" spans="2:9" ht="12.75">
      <c r="B70" s="1"/>
      <c r="C70" s="1"/>
      <c r="D70" s="1"/>
      <c r="E70" s="1"/>
      <c r="F70" s="1"/>
      <c r="G70" s="1"/>
      <c r="H70" s="1"/>
      <c r="I70" s="1"/>
    </row>
    <row r="71" spans="2:9" ht="12.75">
      <c r="B71" s="1"/>
      <c r="C71" s="1"/>
      <c r="D71" s="1"/>
      <c r="E71" s="1"/>
      <c r="F71" s="1"/>
      <c r="G71" s="1"/>
      <c r="H71" s="1"/>
      <c r="I71" s="1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  <row r="77" spans="2:9" ht="12.75">
      <c r="B77" s="1"/>
      <c r="C77" s="1"/>
      <c r="D77" s="1"/>
      <c r="E77" s="1"/>
      <c r="F77" s="1"/>
      <c r="G77" s="1"/>
      <c r="H77" s="1"/>
      <c r="I77" s="1"/>
    </row>
  </sheetData>
  <printOptions horizontalCentered="1"/>
  <pageMargins left="0.5" right="0.5" top="1" bottom="0.5" header="0.5" footer="0.5"/>
  <pageSetup fitToHeight="1" fitToWidth="1" horizontalDpi="300" verticalDpi="300" orientation="portrait" scale="84" r:id="rId1"/>
  <headerFooter alignWithMargins="0">
    <oddFooter>&amp;CExhibit C&amp;RPage 3 of 3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FPL Logo Sheet</dc:title>
  <dc:subject/>
  <dc:creator>Alan Cook</dc:creator>
  <cp:keywords/>
  <dc:description/>
  <cp:lastModifiedBy>FPL_User</cp:lastModifiedBy>
  <cp:lastPrinted>2006-11-02T13:21:01Z</cp:lastPrinted>
  <dcterms:created xsi:type="dcterms:W3CDTF">1998-09-03T19:24:14Z</dcterms:created>
  <dcterms:modified xsi:type="dcterms:W3CDTF">2006-11-02T13:22:29Z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