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20370" windowHeight="10230" activeTab="0"/>
  </bookViews>
  <sheets>
    <sheet name="Table Staff-6a2" sheetId="1" r:id="rId1"/>
    <sheet name="Graph Staff-6a2" sheetId="2" r:id="rId2"/>
  </sheets>
  <definedNames/>
  <calcPr fullCalcOnLoad="1"/>
</workbook>
</file>

<file path=xl/sharedStrings.xml><?xml version="1.0" encoding="utf-8"?>
<sst xmlns="http://schemas.openxmlformats.org/spreadsheetml/2006/main" count="85" uniqueCount="28">
  <si>
    <t>HF-EI</t>
  </si>
  <si>
    <t>YEAR</t>
  </si>
  <si>
    <t>High Fuel / Environmental I Scenario</t>
  </si>
  <si>
    <t>High Fuel / Environmental II Scenario</t>
  </si>
  <si>
    <t>HF-EII</t>
  </si>
  <si>
    <t>High Fuel / Environmental III Scenario</t>
  </si>
  <si>
    <t>HF-EIII</t>
  </si>
  <si>
    <t>Medium Fuel / Environmental I Scenario</t>
  </si>
  <si>
    <t>MF-EI</t>
  </si>
  <si>
    <t>MF-EII</t>
  </si>
  <si>
    <t>Medium Fuel / Environmental II Scenario</t>
  </si>
  <si>
    <t>Medium Fuel / Environmental III Scenario</t>
  </si>
  <si>
    <t>MF-EIII</t>
  </si>
  <si>
    <t>Low Fuel / Environmental I Scenario</t>
  </si>
  <si>
    <t>LF-EI</t>
  </si>
  <si>
    <t>TP6&amp;7</t>
  </si>
  <si>
    <t>NO TP6&amp;7</t>
  </si>
  <si>
    <t>NET COST</t>
  </si>
  <si>
    <t>ANNUAL</t>
  </si>
  <si>
    <t>Turkey Point 6&amp;7 Project - Low End of Non-Binding Cost Estimate Range ($ Millions)</t>
  </si>
  <si>
    <t>Table Staff-6a2</t>
  </si>
  <si>
    <t>CPVRR</t>
  </si>
  <si>
    <t>Florida Power &amp; Light Company</t>
  </si>
  <si>
    <t>Docket No. 140009-EI</t>
  </si>
  <si>
    <t>Staff's Second Set of Interrogatories</t>
  </si>
  <si>
    <t>Interrogatory No. 6</t>
  </si>
  <si>
    <t>Attachment No. 2</t>
  </si>
  <si>
    <t>Tab 1 of 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</si>
</sst>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8.45"/>
      <color indexed="8"/>
      <name val="Times New Roman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3" fontId="2" fillId="0" borderId="17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3" fontId="2" fillId="0" borderId="19" xfId="0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3" fontId="2" fillId="0" borderId="22" xfId="0" applyNumberFormat="1" applyFont="1" applyFill="1" applyBorder="1" applyAlignment="1">
      <alignment horizontal="center"/>
    </xf>
    <xf numFmtId="3" fontId="2" fillId="0" borderId="23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38" fontId="2" fillId="0" borderId="27" xfId="0" applyNumberFormat="1" applyFont="1" applyFill="1" applyBorder="1" applyAlignment="1">
      <alignment horizontal="center"/>
    </xf>
    <xf numFmtId="38" fontId="2" fillId="0" borderId="28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37" fontId="2" fillId="0" borderId="28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29" xfId="0" applyFont="1" applyBorder="1" applyAlignment="1">
      <alignment horizontal="center"/>
    </xf>
    <xf numFmtId="9" fontId="1" fillId="0" borderId="0" xfId="57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Graph Staff-6a2 : Turkey Point 6&amp;7 Project - Annual CPVRR Net Costs
(Assumes Low End of Non-Binding Capital Cost Estimate Range)</a:t>
            </a:r>
          </a:p>
        </c:rich>
      </c:tx>
      <c:layout>
        <c:manualLayout>
          <c:xMode val="factor"/>
          <c:yMode val="factor"/>
          <c:x val="0.01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195"/>
          <c:w val="0.95175"/>
          <c:h val="0.7795"/>
        </c:manualLayout>
      </c:layout>
      <c:lineChart>
        <c:grouping val="standard"/>
        <c:varyColors val="0"/>
        <c:ser>
          <c:idx val="0"/>
          <c:order val="0"/>
          <c:tx>
            <c:v>HF-EI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'Table Staff-6a2'!$A$17:$A$86</c:f>
              <c:numCache>
                <c:ptCount val="7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  <c:pt idx="12">
                  <c:v>2026</c:v>
                </c:pt>
                <c:pt idx="13">
                  <c:v>2027</c:v>
                </c:pt>
                <c:pt idx="14">
                  <c:v>2028</c:v>
                </c:pt>
                <c:pt idx="15">
                  <c:v>2029</c:v>
                </c:pt>
                <c:pt idx="16">
                  <c:v>2030</c:v>
                </c:pt>
                <c:pt idx="17">
                  <c:v>2031</c:v>
                </c:pt>
                <c:pt idx="18">
                  <c:v>2032</c:v>
                </c:pt>
                <c:pt idx="19">
                  <c:v>2033</c:v>
                </c:pt>
                <c:pt idx="20">
                  <c:v>2034</c:v>
                </c:pt>
                <c:pt idx="21">
                  <c:v>2035</c:v>
                </c:pt>
                <c:pt idx="22">
                  <c:v>2036</c:v>
                </c:pt>
                <c:pt idx="23">
                  <c:v>2037</c:v>
                </c:pt>
                <c:pt idx="24">
                  <c:v>2038</c:v>
                </c:pt>
                <c:pt idx="25">
                  <c:v>2039</c:v>
                </c:pt>
                <c:pt idx="26">
                  <c:v>2040</c:v>
                </c:pt>
                <c:pt idx="27">
                  <c:v>2041</c:v>
                </c:pt>
                <c:pt idx="28">
                  <c:v>2042</c:v>
                </c:pt>
                <c:pt idx="29">
                  <c:v>2043</c:v>
                </c:pt>
                <c:pt idx="30">
                  <c:v>2044</c:v>
                </c:pt>
                <c:pt idx="31">
                  <c:v>2045</c:v>
                </c:pt>
                <c:pt idx="32">
                  <c:v>2046</c:v>
                </c:pt>
                <c:pt idx="33">
                  <c:v>2047</c:v>
                </c:pt>
                <c:pt idx="34">
                  <c:v>2048</c:v>
                </c:pt>
                <c:pt idx="35">
                  <c:v>2049</c:v>
                </c:pt>
                <c:pt idx="36">
                  <c:v>2050</c:v>
                </c:pt>
                <c:pt idx="37">
                  <c:v>2051</c:v>
                </c:pt>
                <c:pt idx="38">
                  <c:v>2052</c:v>
                </c:pt>
                <c:pt idx="39">
                  <c:v>2053</c:v>
                </c:pt>
                <c:pt idx="40">
                  <c:v>2054</c:v>
                </c:pt>
                <c:pt idx="41">
                  <c:v>2055</c:v>
                </c:pt>
                <c:pt idx="42">
                  <c:v>2056</c:v>
                </c:pt>
                <c:pt idx="43">
                  <c:v>2057</c:v>
                </c:pt>
                <c:pt idx="44">
                  <c:v>2058</c:v>
                </c:pt>
                <c:pt idx="45">
                  <c:v>2059</c:v>
                </c:pt>
                <c:pt idx="46">
                  <c:v>2060</c:v>
                </c:pt>
                <c:pt idx="47">
                  <c:v>2061</c:v>
                </c:pt>
                <c:pt idx="48">
                  <c:v>2062</c:v>
                </c:pt>
                <c:pt idx="49">
                  <c:v>2063</c:v>
                </c:pt>
                <c:pt idx="50">
                  <c:v>2064</c:v>
                </c:pt>
                <c:pt idx="51">
                  <c:v>2065</c:v>
                </c:pt>
                <c:pt idx="52">
                  <c:v>2066</c:v>
                </c:pt>
                <c:pt idx="53">
                  <c:v>2067</c:v>
                </c:pt>
                <c:pt idx="54">
                  <c:v>2068</c:v>
                </c:pt>
                <c:pt idx="55">
                  <c:v>2069</c:v>
                </c:pt>
                <c:pt idx="56">
                  <c:v>2070</c:v>
                </c:pt>
                <c:pt idx="57">
                  <c:v>2071</c:v>
                </c:pt>
                <c:pt idx="58">
                  <c:v>2072</c:v>
                </c:pt>
                <c:pt idx="59">
                  <c:v>2073</c:v>
                </c:pt>
                <c:pt idx="60">
                  <c:v>2074</c:v>
                </c:pt>
                <c:pt idx="61">
                  <c:v>2075</c:v>
                </c:pt>
                <c:pt idx="62">
                  <c:v>2076</c:v>
                </c:pt>
                <c:pt idx="63">
                  <c:v>2077</c:v>
                </c:pt>
                <c:pt idx="64">
                  <c:v>2078</c:v>
                </c:pt>
                <c:pt idx="65">
                  <c:v>2079</c:v>
                </c:pt>
                <c:pt idx="66">
                  <c:v>2080</c:v>
                </c:pt>
                <c:pt idx="67">
                  <c:v>2081</c:v>
                </c:pt>
                <c:pt idx="68">
                  <c:v>2082</c:v>
                </c:pt>
                <c:pt idx="69">
                  <c:v>2083</c:v>
                </c:pt>
              </c:numCache>
            </c:numRef>
          </c:cat>
          <c:val>
            <c:numRef>
              <c:f>'Table Staff-6a2'!$D$17:$D$86</c:f>
              <c:numCache>
                <c:ptCount val="70"/>
                <c:pt idx="0">
                  <c:v>29.794025134958247</c:v>
                </c:pt>
                <c:pt idx="1">
                  <c:v>46.985423572837135</c:v>
                </c:pt>
                <c:pt idx="2">
                  <c:v>107.8226525952814</c:v>
                </c:pt>
                <c:pt idx="3">
                  <c:v>267.50840316528047</c:v>
                </c:pt>
                <c:pt idx="4">
                  <c:v>523.7789059859897</c:v>
                </c:pt>
                <c:pt idx="5">
                  <c:v>870.1046297515968</c:v>
                </c:pt>
                <c:pt idx="6">
                  <c:v>1292.3250894306366</c:v>
                </c:pt>
                <c:pt idx="7">
                  <c:v>1769.9415934095887</c:v>
                </c:pt>
                <c:pt idx="8">
                  <c:v>2244.518291054057</c:v>
                </c:pt>
                <c:pt idx="9">
                  <c:v>2589.6765007521244</c:v>
                </c:pt>
                <c:pt idx="10">
                  <c:v>2745.6240663733333</c:v>
                </c:pt>
                <c:pt idx="11">
                  <c:v>2762.892071592105</c:v>
                </c:pt>
                <c:pt idx="12">
                  <c:v>2750.944690490178</c:v>
                </c:pt>
                <c:pt idx="13">
                  <c:v>2799.1379655249475</c:v>
                </c:pt>
                <c:pt idx="14">
                  <c:v>2731.6384472434656</c:v>
                </c:pt>
                <c:pt idx="15">
                  <c:v>2638.122907643352</c:v>
                </c:pt>
                <c:pt idx="16">
                  <c:v>2485.923650257806</c:v>
                </c:pt>
                <c:pt idx="17">
                  <c:v>2288.947191462823</c:v>
                </c:pt>
                <c:pt idx="18">
                  <c:v>2092.2391801983613</c:v>
                </c:pt>
                <c:pt idx="19">
                  <c:v>1875.837868287621</c:v>
                </c:pt>
                <c:pt idx="20">
                  <c:v>1634.898131468959</c:v>
                </c:pt>
                <c:pt idx="21">
                  <c:v>1382.1760451717564</c:v>
                </c:pt>
                <c:pt idx="22">
                  <c:v>1156.1926734156004</c:v>
                </c:pt>
                <c:pt idx="23">
                  <c:v>929.229874682147</c:v>
                </c:pt>
                <c:pt idx="24">
                  <c:v>704.8537390740821</c:v>
                </c:pt>
                <c:pt idx="25">
                  <c:v>490.67830593671533</c:v>
                </c:pt>
                <c:pt idx="26">
                  <c:v>280.9323015497066</c:v>
                </c:pt>
                <c:pt idx="27">
                  <c:v>51.12790712052083</c:v>
                </c:pt>
                <c:pt idx="28">
                  <c:v>-168.94526327747735</c:v>
                </c:pt>
                <c:pt idx="29">
                  <c:v>-393.7805501993571</c:v>
                </c:pt>
                <c:pt idx="30">
                  <c:v>-604.3248824144102</c:v>
                </c:pt>
                <c:pt idx="31">
                  <c:v>-809.7562883187784</c:v>
                </c:pt>
                <c:pt idx="32">
                  <c:v>-1027.3881045496819</c:v>
                </c:pt>
                <c:pt idx="33">
                  <c:v>-1226.9380874638446</c:v>
                </c:pt>
                <c:pt idx="34">
                  <c:v>-1420.5732131038967</c:v>
                </c:pt>
                <c:pt idx="35">
                  <c:v>-1622.1123009837756</c:v>
                </c:pt>
                <c:pt idx="36">
                  <c:v>-1815.6689625307627</c:v>
                </c:pt>
                <c:pt idx="37">
                  <c:v>-1991.1846954958455</c:v>
                </c:pt>
                <c:pt idx="38">
                  <c:v>-2160.75292936794</c:v>
                </c:pt>
                <c:pt idx="39">
                  <c:v>-2335.4435219721927</c:v>
                </c:pt>
                <c:pt idx="40">
                  <c:v>-2501.562868115492</c:v>
                </c:pt>
                <c:pt idx="41">
                  <c:v>-2675.845352552511</c:v>
                </c:pt>
                <c:pt idx="42">
                  <c:v>-2838.705422781466</c:v>
                </c:pt>
                <c:pt idx="43">
                  <c:v>-2988.136414614826</c:v>
                </c:pt>
                <c:pt idx="44">
                  <c:v>-3149.3216542561713</c:v>
                </c:pt>
                <c:pt idx="45">
                  <c:v>-3305.6357969532546</c:v>
                </c:pt>
                <c:pt idx="46">
                  <c:v>-3449.691771313286</c:v>
                </c:pt>
                <c:pt idx="47">
                  <c:v>-3594.6756849074736</c:v>
                </c:pt>
                <c:pt idx="48">
                  <c:v>-3747.3879073228454</c:v>
                </c:pt>
                <c:pt idx="49">
                  <c:v>-3900.10132968158</c:v>
                </c:pt>
                <c:pt idx="50">
                  <c:v>-6100.882271420822</c:v>
                </c:pt>
                <c:pt idx="51">
                  <c:v>-8261.708149033366</c:v>
                </c:pt>
                <c:pt idx="52">
                  <c:v>-10386.851038733847</c:v>
                </c:pt>
                <c:pt idx="53">
                  <c:v>-12476.452195071382</c:v>
                </c:pt>
                <c:pt idx="54">
                  <c:v>-14526.892282736575</c:v>
                </c:pt>
                <c:pt idx="55">
                  <c:v>-16543.173107948707</c:v>
                </c:pt>
                <c:pt idx="56">
                  <c:v>-18528.920484337927</c:v>
                </c:pt>
                <c:pt idx="57">
                  <c:v>-20484.34360844642</c:v>
                </c:pt>
                <c:pt idx="58">
                  <c:v>-22411.049658706266</c:v>
                </c:pt>
                <c:pt idx="59">
                  <c:v>-24305.778633212147</c:v>
                </c:pt>
                <c:pt idx="60">
                  <c:v>-26170.664187261253</c:v>
                </c:pt>
                <c:pt idx="61">
                  <c:v>-28010.035033340857</c:v>
                </c:pt>
                <c:pt idx="62">
                  <c:v>-29824.655705257494</c:v>
                </c:pt>
                <c:pt idx="63">
                  <c:v>-31615.053876000893</c:v>
                </c:pt>
                <c:pt idx="64">
                  <c:v>-33381.52457208032</c:v>
                </c:pt>
                <c:pt idx="65">
                  <c:v>-35125.03387536251</c:v>
                </c:pt>
                <c:pt idx="66">
                  <c:v>-36842.4802133333</c:v>
                </c:pt>
                <c:pt idx="67">
                  <c:v>-38536.91021955927</c:v>
                </c:pt>
                <c:pt idx="68">
                  <c:v>-40210.609643675125</c:v>
                </c:pt>
                <c:pt idx="69">
                  <c:v>-41864.046963299596</c:v>
                </c:pt>
              </c:numCache>
            </c:numRef>
          </c:val>
          <c:smooth val="0"/>
        </c:ser>
        <c:ser>
          <c:idx val="1"/>
          <c:order val="1"/>
          <c:tx>
            <c:v>HF-EII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'Table Staff-6a2'!$A$17:$A$86</c:f>
              <c:numCache>
                <c:ptCount val="7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  <c:pt idx="12">
                  <c:v>2026</c:v>
                </c:pt>
                <c:pt idx="13">
                  <c:v>2027</c:v>
                </c:pt>
                <c:pt idx="14">
                  <c:v>2028</c:v>
                </c:pt>
                <c:pt idx="15">
                  <c:v>2029</c:v>
                </c:pt>
                <c:pt idx="16">
                  <c:v>2030</c:v>
                </c:pt>
                <c:pt idx="17">
                  <c:v>2031</c:v>
                </c:pt>
                <c:pt idx="18">
                  <c:v>2032</c:v>
                </c:pt>
                <c:pt idx="19">
                  <c:v>2033</c:v>
                </c:pt>
                <c:pt idx="20">
                  <c:v>2034</c:v>
                </c:pt>
                <c:pt idx="21">
                  <c:v>2035</c:v>
                </c:pt>
                <c:pt idx="22">
                  <c:v>2036</c:v>
                </c:pt>
                <c:pt idx="23">
                  <c:v>2037</c:v>
                </c:pt>
                <c:pt idx="24">
                  <c:v>2038</c:v>
                </c:pt>
                <c:pt idx="25">
                  <c:v>2039</c:v>
                </c:pt>
                <c:pt idx="26">
                  <c:v>2040</c:v>
                </c:pt>
                <c:pt idx="27">
                  <c:v>2041</c:v>
                </c:pt>
                <c:pt idx="28">
                  <c:v>2042</c:v>
                </c:pt>
                <c:pt idx="29">
                  <c:v>2043</c:v>
                </c:pt>
                <c:pt idx="30">
                  <c:v>2044</c:v>
                </c:pt>
                <c:pt idx="31">
                  <c:v>2045</c:v>
                </c:pt>
                <c:pt idx="32">
                  <c:v>2046</c:v>
                </c:pt>
                <c:pt idx="33">
                  <c:v>2047</c:v>
                </c:pt>
                <c:pt idx="34">
                  <c:v>2048</c:v>
                </c:pt>
                <c:pt idx="35">
                  <c:v>2049</c:v>
                </c:pt>
                <c:pt idx="36">
                  <c:v>2050</c:v>
                </c:pt>
                <c:pt idx="37">
                  <c:v>2051</c:v>
                </c:pt>
                <c:pt idx="38">
                  <c:v>2052</c:v>
                </c:pt>
                <c:pt idx="39">
                  <c:v>2053</c:v>
                </c:pt>
                <c:pt idx="40">
                  <c:v>2054</c:v>
                </c:pt>
                <c:pt idx="41">
                  <c:v>2055</c:v>
                </c:pt>
                <c:pt idx="42">
                  <c:v>2056</c:v>
                </c:pt>
                <c:pt idx="43">
                  <c:v>2057</c:v>
                </c:pt>
                <c:pt idx="44">
                  <c:v>2058</c:v>
                </c:pt>
                <c:pt idx="45">
                  <c:v>2059</c:v>
                </c:pt>
                <c:pt idx="46">
                  <c:v>2060</c:v>
                </c:pt>
                <c:pt idx="47">
                  <c:v>2061</c:v>
                </c:pt>
                <c:pt idx="48">
                  <c:v>2062</c:v>
                </c:pt>
                <c:pt idx="49">
                  <c:v>2063</c:v>
                </c:pt>
                <c:pt idx="50">
                  <c:v>2064</c:v>
                </c:pt>
                <c:pt idx="51">
                  <c:v>2065</c:v>
                </c:pt>
                <c:pt idx="52">
                  <c:v>2066</c:v>
                </c:pt>
                <c:pt idx="53">
                  <c:v>2067</c:v>
                </c:pt>
                <c:pt idx="54">
                  <c:v>2068</c:v>
                </c:pt>
                <c:pt idx="55">
                  <c:v>2069</c:v>
                </c:pt>
                <c:pt idx="56">
                  <c:v>2070</c:v>
                </c:pt>
                <c:pt idx="57">
                  <c:v>2071</c:v>
                </c:pt>
                <c:pt idx="58">
                  <c:v>2072</c:v>
                </c:pt>
                <c:pt idx="59">
                  <c:v>2073</c:v>
                </c:pt>
                <c:pt idx="60">
                  <c:v>2074</c:v>
                </c:pt>
                <c:pt idx="61">
                  <c:v>2075</c:v>
                </c:pt>
                <c:pt idx="62">
                  <c:v>2076</c:v>
                </c:pt>
                <c:pt idx="63">
                  <c:v>2077</c:v>
                </c:pt>
                <c:pt idx="64">
                  <c:v>2078</c:v>
                </c:pt>
                <c:pt idx="65">
                  <c:v>2079</c:v>
                </c:pt>
                <c:pt idx="66">
                  <c:v>2080</c:v>
                </c:pt>
                <c:pt idx="67">
                  <c:v>2081</c:v>
                </c:pt>
                <c:pt idx="68">
                  <c:v>2082</c:v>
                </c:pt>
                <c:pt idx="69">
                  <c:v>2083</c:v>
                </c:pt>
              </c:numCache>
            </c:numRef>
          </c:cat>
          <c:val>
            <c:numRef>
              <c:f>'Table Staff-6a2'!$I$17:$I$86</c:f>
              <c:numCache>
                <c:ptCount val="70"/>
                <c:pt idx="0">
                  <c:v>29.794025134958247</c:v>
                </c:pt>
                <c:pt idx="1">
                  <c:v>46.985423572837135</c:v>
                </c:pt>
                <c:pt idx="2">
                  <c:v>107.8226525952814</c:v>
                </c:pt>
                <c:pt idx="3">
                  <c:v>267.50840316528047</c:v>
                </c:pt>
                <c:pt idx="4">
                  <c:v>523.7789059859897</c:v>
                </c:pt>
                <c:pt idx="5">
                  <c:v>870.1046297515968</c:v>
                </c:pt>
                <c:pt idx="6">
                  <c:v>1292.3250894306366</c:v>
                </c:pt>
                <c:pt idx="7">
                  <c:v>1769.9415934095887</c:v>
                </c:pt>
                <c:pt idx="8">
                  <c:v>2244.518291054057</c:v>
                </c:pt>
                <c:pt idx="9">
                  <c:v>2564.5593905046044</c:v>
                </c:pt>
                <c:pt idx="10">
                  <c:v>2689.5335980422533</c:v>
                </c:pt>
                <c:pt idx="11">
                  <c:v>2674.118911495265</c:v>
                </c:pt>
                <c:pt idx="12">
                  <c:v>2627.0830310548627</c:v>
                </c:pt>
                <c:pt idx="13">
                  <c:v>2637.499169365932</c:v>
                </c:pt>
                <c:pt idx="14">
                  <c:v>2553.7759548673785</c:v>
                </c:pt>
                <c:pt idx="15">
                  <c:v>2442.1168503233785</c:v>
                </c:pt>
                <c:pt idx="16">
                  <c:v>2271.467591267414</c:v>
                </c:pt>
                <c:pt idx="17">
                  <c:v>2055.0081062383106</c:v>
                </c:pt>
                <c:pt idx="18">
                  <c:v>1837.8353009305429</c:v>
                </c:pt>
                <c:pt idx="19">
                  <c:v>1601.499922901974</c:v>
                </c:pt>
                <c:pt idx="20">
                  <c:v>1340.0186603943584</c:v>
                </c:pt>
                <c:pt idx="21">
                  <c:v>1066.1551986778504</c:v>
                </c:pt>
                <c:pt idx="22">
                  <c:v>819.404298771391</c:v>
                </c:pt>
                <c:pt idx="23">
                  <c:v>570.6575044709898</c:v>
                </c:pt>
                <c:pt idx="24">
                  <c:v>325.07901587637025</c:v>
                </c:pt>
                <c:pt idx="25">
                  <c:v>90.26550853216031</c:v>
                </c:pt>
                <c:pt idx="26">
                  <c:v>-141.31378354616754</c:v>
                </c:pt>
                <c:pt idx="27">
                  <c:v>-392.3743655610597</c:v>
                </c:pt>
                <c:pt idx="28">
                  <c:v>-633.1277809236053</c:v>
                </c:pt>
                <c:pt idx="29">
                  <c:v>-878.5852744148578</c:v>
                </c:pt>
                <c:pt idx="30">
                  <c:v>-1110.278987983198</c:v>
                </c:pt>
                <c:pt idx="31">
                  <c:v>-1335.2281913947081</c:v>
                </c:pt>
                <c:pt idx="32">
                  <c:v>-1573.225563748536</c:v>
                </c:pt>
                <c:pt idx="33">
                  <c:v>-1792.915408402885</c:v>
                </c:pt>
                <c:pt idx="34">
                  <c:v>-2005.7376645847107</c:v>
                </c:pt>
                <c:pt idx="35">
                  <c:v>-2226.3850206593925</c:v>
                </c:pt>
                <c:pt idx="36">
                  <c:v>-2438.451054906909</c:v>
                </c:pt>
                <c:pt idx="37">
                  <c:v>-2632.321671824</c:v>
                </c:pt>
                <c:pt idx="38">
                  <c:v>-2820.5818278838997</c:v>
                </c:pt>
                <c:pt idx="39">
                  <c:v>-3013.2306298965996</c:v>
                </c:pt>
                <c:pt idx="40">
                  <c:v>-3196.5548403707508</c:v>
                </c:pt>
                <c:pt idx="41">
                  <c:v>-3388.242853991076</c:v>
                </c:pt>
                <c:pt idx="42">
                  <c:v>-3568.400752990594</c:v>
                </c:pt>
                <c:pt idx="43">
                  <c:v>-3733.817236386036</c:v>
                </c:pt>
                <c:pt idx="44">
                  <c:v>-3911.445803959039</c:v>
                </c:pt>
                <c:pt idx="45">
                  <c:v>-4083.997375093866</c:v>
                </c:pt>
                <c:pt idx="46">
                  <c:v>-4243.373436970054</c:v>
                </c:pt>
                <c:pt idx="47">
                  <c:v>-4403.742969419982</c:v>
                </c:pt>
                <c:pt idx="48">
                  <c:v>-4571.906622339535</c:v>
                </c:pt>
                <c:pt idx="49">
                  <c:v>-4740.137568358798</c:v>
                </c:pt>
                <c:pt idx="50">
                  <c:v>-7114.07386825842</c:v>
                </c:pt>
                <c:pt idx="51">
                  <c:v>-9448.77745980682</c:v>
                </c:pt>
                <c:pt idx="52">
                  <c:v>-11748.524038127362</c:v>
                </c:pt>
                <c:pt idx="53">
                  <c:v>-14013.45847967596</c:v>
                </c:pt>
                <c:pt idx="54">
                  <c:v>-16239.965074355947</c:v>
                </c:pt>
                <c:pt idx="55">
                  <c:v>-18433.04925720711</c:v>
                </c:pt>
                <c:pt idx="56">
                  <c:v>-20596.340474584285</c:v>
                </c:pt>
                <c:pt idx="57">
                  <c:v>-22730.051559949847</c:v>
                </c:pt>
                <c:pt idx="58">
                  <c:v>-24835.793333137204</c:v>
                </c:pt>
                <c:pt idx="59">
                  <c:v>-26910.309438404423</c:v>
                </c:pt>
                <c:pt idx="60">
                  <c:v>-28955.737182249897</c:v>
                </c:pt>
                <c:pt idx="61">
                  <c:v>-30976.408933670813</c:v>
                </c:pt>
                <c:pt idx="62">
                  <c:v>-32973.0928885586</c:v>
                </c:pt>
                <c:pt idx="63">
                  <c:v>-34946.32038782438</c:v>
                </c:pt>
                <c:pt idx="64">
                  <c:v>-36896.39013199249</c:v>
                </c:pt>
                <c:pt idx="65">
                  <c:v>-38824.27188329099</c:v>
                </c:pt>
                <c:pt idx="66">
                  <c:v>-40726.8677561619</c:v>
                </c:pt>
                <c:pt idx="67">
                  <c:v>-42607.22807796707</c:v>
                </c:pt>
                <c:pt idx="68">
                  <c:v>-44467.64229921563</c:v>
                </c:pt>
                <c:pt idx="69">
                  <c:v>-46308.582605716365</c:v>
                </c:pt>
              </c:numCache>
            </c:numRef>
          </c:val>
          <c:smooth val="0"/>
        </c:ser>
        <c:ser>
          <c:idx val="2"/>
          <c:order val="2"/>
          <c:tx>
            <c:v>HF-EIII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'Table Staff-6a2'!$A$17:$A$86</c:f>
              <c:numCache>
                <c:ptCount val="7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  <c:pt idx="12">
                  <c:v>2026</c:v>
                </c:pt>
                <c:pt idx="13">
                  <c:v>2027</c:v>
                </c:pt>
                <c:pt idx="14">
                  <c:v>2028</c:v>
                </c:pt>
                <c:pt idx="15">
                  <c:v>2029</c:v>
                </c:pt>
                <c:pt idx="16">
                  <c:v>2030</c:v>
                </c:pt>
                <c:pt idx="17">
                  <c:v>2031</c:v>
                </c:pt>
                <c:pt idx="18">
                  <c:v>2032</c:v>
                </c:pt>
                <c:pt idx="19">
                  <c:v>2033</c:v>
                </c:pt>
                <c:pt idx="20">
                  <c:v>2034</c:v>
                </c:pt>
                <c:pt idx="21">
                  <c:v>2035</c:v>
                </c:pt>
                <c:pt idx="22">
                  <c:v>2036</c:v>
                </c:pt>
                <c:pt idx="23">
                  <c:v>2037</c:v>
                </c:pt>
                <c:pt idx="24">
                  <c:v>2038</c:v>
                </c:pt>
                <c:pt idx="25">
                  <c:v>2039</c:v>
                </c:pt>
                <c:pt idx="26">
                  <c:v>2040</c:v>
                </c:pt>
                <c:pt idx="27">
                  <c:v>2041</c:v>
                </c:pt>
                <c:pt idx="28">
                  <c:v>2042</c:v>
                </c:pt>
                <c:pt idx="29">
                  <c:v>2043</c:v>
                </c:pt>
                <c:pt idx="30">
                  <c:v>2044</c:v>
                </c:pt>
                <c:pt idx="31">
                  <c:v>2045</c:v>
                </c:pt>
                <c:pt idx="32">
                  <c:v>2046</c:v>
                </c:pt>
                <c:pt idx="33">
                  <c:v>2047</c:v>
                </c:pt>
                <c:pt idx="34">
                  <c:v>2048</c:v>
                </c:pt>
                <c:pt idx="35">
                  <c:v>2049</c:v>
                </c:pt>
                <c:pt idx="36">
                  <c:v>2050</c:v>
                </c:pt>
                <c:pt idx="37">
                  <c:v>2051</c:v>
                </c:pt>
                <c:pt idx="38">
                  <c:v>2052</c:v>
                </c:pt>
                <c:pt idx="39">
                  <c:v>2053</c:v>
                </c:pt>
                <c:pt idx="40">
                  <c:v>2054</c:v>
                </c:pt>
                <c:pt idx="41">
                  <c:v>2055</c:v>
                </c:pt>
                <c:pt idx="42">
                  <c:v>2056</c:v>
                </c:pt>
                <c:pt idx="43">
                  <c:v>2057</c:v>
                </c:pt>
                <c:pt idx="44">
                  <c:v>2058</c:v>
                </c:pt>
                <c:pt idx="45">
                  <c:v>2059</c:v>
                </c:pt>
                <c:pt idx="46">
                  <c:v>2060</c:v>
                </c:pt>
                <c:pt idx="47">
                  <c:v>2061</c:v>
                </c:pt>
                <c:pt idx="48">
                  <c:v>2062</c:v>
                </c:pt>
                <c:pt idx="49">
                  <c:v>2063</c:v>
                </c:pt>
                <c:pt idx="50">
                  <c:v>2064</c:v>
                </c:pt>
                <c:pt idx="51">
                  <c:v>2065</c:v>
                </c:pt>
                <c:pt idx="52">
                  <c:v>2066</c:v>
                </c:pt>
                <c:pt idx="53">
                  <c:v>2067</c:v>
                </c:pt>
                <c:pt idx="54">
                  <c:v>2068</c:v>
                </c:pt>
                <c:pt idx="55">
                  <c:v>2069</c:v>
                </c:pt>
                <c:pt idx="56">
                  <c:v>2070</c:v>
                </c:pt>
                <c:pt idx="57">
                  <c:v>2071</c:v>
                </c:pt>
                <c:pt idx="58">
                  <c:v>2072</c:v>
                </c:pt>
                <c:pt idx="59">
                  <c:v>2073</c:v>
                </c:pt>
                <c:pt idx="60">
                  <c:v>2074</c:v>
                </c:pt>
                <c:pt idx="61">
                  <c:v>2075</c:v>
                </c:pt>
                <c:pt idx="62">
                  <c:v>2076</c:v>
                </c:pt>
                <c:pt idx="63">
                  <c:v>2077</c:v>
                </c:pt>
                <c:pt idx="64">
                  <c:v>2078</c:v>
                </c:pt>
                <c:pt idx="65">
                  <c:v>2079</c:v>
                </c:pt>
                <c:pt idx="66">
                  <c:v>2080</c:v>
                </c:pt>
                <c:pt idx="67">
                  <c:v>2081</c:v>
                </c:pt>
                <c:pt idx="68">
                  <c:v>2082</c:v>
                </c:pt>
                <c:pt idx="69">
                  <c:v>2083</c:v>
                </c:pt>
              </c:numCache>
            </c:numRef>
          </c:cat>
          <c:val>
            <c:numRef>
              <c:f>'Table Staff-6a2'!$N$17:$N$86</c:f>
              <c:numCache>
                <c:ptCount val="70"/>
                <c:pt idx="0">
                  <c:v>29.794025134958247</c:v>
                </c:pt>
                <c:pt idx="1">
                  <c:v>46.985423572837135</c:v>
                </c:pt>
                <c:pt idx="2">
                  <c:v>107.8226525952814</c:v>
                </c:pt>
                <c:pt idx="3">
                  <c:v>267.50840316528047</c:v>
                </c:pt>
                <c:pt idx="4">
                  <c:v>523.7789059859897</c:v>
                </c:pt>
                <c:pt idx="5">
                  <c:v>870.1046297515932</c:v>
                </c:pt>
                <c:pt idx="6">
                  <c:v>1291.6785726418384</c:v>
                </c:pt>
                <c:pt idx="7">
                  <c:v>1768.6938893520564</c:v>
                </c:pt>
                <c:pt idx="8">
                  <c:v>2231.3351693031655</c:v>
                </c:pt>
                <c:pt idx="9">
                  <c:v>2532.2679892976594</c:v>
                </c:pt>
                <c:pt idx="10">
                  <c:v>2636.7642511701633</c:v>
                </c:pt>
                <c:pt idx="11">
                  <c:v>2599.0332406729794</c:v>
                </c:pt>
                <c:pt idx="12">
                  <c:v>2528.0368478130986</c:v>
                </c:pt>
                <c:pt idx="13">
                  <c:v>2513.3735599549036</c:v>
                </c:pt>
                <c:pt idx="14">
                  <c:v>2403.7299475415493</c:v>
                </c:pt>
                <c:pt idx="15">
                  <c:v>2265.321477850768</c:v>
                </c:pt>
                <c:pt idx="16">
                  <c:v>2067.806958723071</c:v>
                </c:pt>
                <c:pt idx="17">
                  <c:v>1825.2086235011375</c:v>
                </c:pt>
                <c:pt idx="18">
                  <c:v>1580.467122053</c:v>
                </c:pt>
                <c:pt idx="19">
                  <c:v>1318.3979823892441</c:v>
                </c:pt>
                <c:pt idx="20">
                  <c:v>1030.0369480027002</c:v>
                </c:pt>
                <c:pt idx="21">
                  <c:v>729.8218389067188</c:v>
                </c:pt>
                <c:pt idx="22">
                  <c:v>457.63079783620196</c:v>
                </c:pt>
                <c:pt idx="23">
                  <c:v>181.98524815963174</c:v>
                </c:pt>
                <c:pt idx="24">
                  <c:v>-90.40380333828216</c:v>
                </c:pt>
                <c:pt idx="25">
                  <c:v>-350.525164672712</c:v>
                </c:pt>
                <c:pt idx="26">
                  <c:v>-609.2942449659604</c:v>
                </c:pt>
                <c:pt idx="27">
                  <c:v>-885.9975888433983</c:v>
                </c:pt>
                <c:pt idx="28">
                  <c:v>-1151.1993689474184</c:v>
                </c:pt>
                <c:pt idx="29">
                  <c:v>-1421.3280288576061</c:v>
                </c:pt>
                <c:pt idx="30">
                  <c:v>-1677.7237318881962</c:v>
                </c:pt>
                <c:pt idx="31">
                  <c:v>-1926.2195135831716</c:v>
                </c:pt>
                <c:pt idx="32">
                  <c:v>-2187.7776998042536</c:v>
                </c:pt>
                <c:pt idx="33">
                  <c:v>-2431.037918021233</c:v>
                </c:pt>
                <c:pt idx="34">
                  <c:v>-2666.3198873228976</c:v>
                </c:pt>
                <c:pt idx="35">
                  <c:v>-2909.4074842986593</c:v>
                </c:pt>
                <c:pt idx="36">
                  <c:v>-3143.520646651741</c:v>
                </c:pt>
                <c:pt idx="37">
                  <c:v>-3358.403992410196</c:v>
                </c:pt>
                <c:pt idx="38">
                  <c:v>-3568.098961974494</c:v>
                </c:pt>
                <c:pt idx="39">
                  <c:v>-3781.32378287139</c:v>
                </c:pt>
                <c:pt idx="40">
                  <c:v>-3984.298808071704</c:v>
                </c:pt>
                <c:pt idx="41">
                  <c:v>-4195.877614744386</c:v>
                </c:pt>
                <c:pt idx="42">
                  <c:v>-4395.663571529614</c:v>
                </c:pt>
                <c:pt idx="43">
                  <c:v>-4579.342941449431</c:v>
                </c:pt>
                <c:pt idx="44">
                  <c:v>-4775.46809436148</c:v>
                </c:pt>
                <c:pt idx="45">
                  <c:v>-4965.991309858888</c:v>
                </c:pt>
                <c:pt idx="46">
                  <c:v>-5142.534653882409</c:v>
                </c:pt>
                <c:pt idx="47">
                  <c:v>-5320.143259889679</c:v>
                </c:pt>
                <c:pt idx="48">
                  <c:v>-5505.618154151802</c:v>
                </c:pt>
                <c:pt idx="49">
                  <c:v>-5691.2328843588475</c:v>
                </c:pt>
                <c:pt idx="50">
                  <c:v>-8258.666822940257</c:v>
                </c:pt>
                <c:pt idx="51">
                  <c:v>-10787.693080023368</c:v>
                </c:pt>
                <c:pt idx="52">
                  <c:v>-13282.591070794559</c:v>
                </c:pt>
                <c:pt idx="53">
                  <c:v>-15743.509403192118</c:v>
                </c:pt>
                <c:pt idx="54">
                  <c:v>-18166.836110175762</c:v>
                </c:pt>
                <c:pt idx="55">
                  <c:v>-20557.580381568958</c:v>
                </c:pt>
                <c:pt idx="56">
                  <c:v>-22919.37543038896</c:v>
                </c:pt>
                <c:pt idx="57">
                  <c:v>-25252.437868788635</c:v>
                </c:pt>
                <c:pt idx="58">
                  <c:v>-27558.382307468186</c:v>
                </c:pt>
                <c:pt idx="59">
                  <c:v>-29833.956193874707</c:v>
                </c:pt>
                <c:pt idx="60">
                  <c:v>-32081.300650162826</c:v>
                </c:pt>
                <c:pt idx="61">
                  <c:v>-34304.75187359602</c:v>
                </c:pt>
                <c:pt idx="62">
                  <c:v>-36505.08190108382</c:v>
                </c:pt>
                <c:pt idx="63">
                  <c:v>-38682.825927447295</c:v>
                </c:pt>
                <c:pt idx="64">
                  <c:v>-40838.286520151334</c:v>
                </c:pt>
                <c:pt idx="65">
                  <c:v>-42972.43732153255</c:v>
                </c:pt>
                <c:pt idx="66">
                  <c:v>-45082.184339445346</c:v>
                </c:pt>
                <c:pt idx="67">
                  <c:v>-47170.58180810264</c:v>
                </c:pt>
                <c:pt idx="68">
                  <c:v>-49239.923098436615</c:v>
                </c:pt>
                <c:pt idx="69">
                  <c:v>-51290.68433038346</c:v>
                </c:pt>
              </c:numCache>
            </c:numRef>
          </c:val>
          <c:smooth val="0"/>
        </c:ser>
        <c:ser>
          <c:idx val="3"/>
          <c:order val="3"/>
          <c:tx>
            <c:v>MF-EI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'Table Staff-6a2'!$A$17:$A$86</c:f>
              <c:numCache>
                <c:ptCount val="7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  <c:pt idx="12">
                  <c:v>2026</c:v>
                </c:pt>
                <c:pt idx="13">
                  <c:v>2027</c:v>
                </c:pt>
                <c:pt idx="14">
                  <c:v>2028</c:v>
                </c:pt>
                <c:pt idx="15">
                  <c:v>2029</c:v>
                </c:pt>
                <c:pt idx="16">
                  <c:v>2030</c:v>
                </c:pt>
                <c:pt idx="17">
                  <c:v>2031</c:v>
                </c:pt>
                <c:pt idx="18">
                  <c:v>2032</c:v>
                </c:pt>
                <c:pt idx="19">
                  <c:v>2033</c:v>
                </c:pt>
                <c:pt idx="20">
                  <c:v>2034</c:v>
                </c:pt>
                <c:pt idx="21">
                  <c:v>2035</c:v>
                </c:pt>
                <c:pt idx="22">
                  <c:v>2036</c:v>
                </c:pt>
                <c:pt idx="23">
                  <c:v>2037</c:v>
                </c:pt>
                <c:pt idx="24">
                  <c:v>2038</c:v>
                </c:pt>
                <c:pt idx="25">
                  <c:v>2039</c:v>
                </c:pt>
                <c:pt idx="26">
                  <c:v>2040</c:v>
                </c:pt>
                <c:pt idx="27">
                  <c:v>2041</c:v>
                </c:pt>
                <c:pt idx="28">
                  <c:v>2042</c:v>
                </c:pt>
                <c:pt idx="29">
                  <c:v>2043</c:v>
                </c:pt>
                <c:pt idx="30">
                  <c:v>2044</c:v>
                </c:pt>
                <c:pt idx="31">
                  <c:v>2045</c:v>
                </c:pt>
                <c:pt idx="32">
                  <c:v>2046</c:v>
                </c:pt>
                <c:pt idx="33">
                  <c:v>2047</c:v>
                </c:pt>
                <c:pt idx="34">
                  <c:v>2048</c:v>
                </c:pt>
                <c:pt idx="35">
                  <c:v>2049</c:v>
                </c:pt>
                <c:pt idx="36">
                  <c:v>2050</c:v>
                </c:pt>
                <c:pt idx="37">
                  <c:v>2051</c:v>
                </c:pt>
                <c:pt idx="38">
                  <c:v>2052</c:v>
                </c:pt>
                <c:pt idx="39">
                  <c:v>2053</c:v>
                </c:pt>
                <c:pt idx="40">
                  <c:v>2054</c:v>
                </c:pt>
                <c:pt idx="41">
                  <c:v>2055</c:v>
                </c:pt>
                <c:pt idx="42">
                  <c:v>2056</c:v>
                </c:pt>
                <c:pt idx="43">
                  <c:v>2057</c:v>
                </c:pt>
                <c:pt idx="44">
                  <c:v>2058</c:v>
                </c:pt>
                <c:pt idx="45">
                  <c:v>2059</c:v>
                </c:pt>
                <c:pt idx="46">
                  <c:v>2060</c:v>
                </c:pt>
                <c:pt idx="47">
                  <c:v>2061</c:v>
                </c:pt>
                <c:pt idx="48">
                  <c:v>2062</c:v>
                </c:pt>
                <c:pt idx="49">
                  <c:v>2063</c:v>
                </c:pt>
                <c:pt idx="50">
                  <c:v>2064</c:v>
                </c:pt>
                <c:pt idx="51">
                  <c:v>2065</c:v>
                </c:pt>
                <c:pt idx="52">
                  <c:v>2066</c:v>
                </c:pt>
                <c:pt idx="53">
                  <c:v>2067</c:v>
                </c:pt>
                <c:pt idx="54">
                  <c:v>2068</c:v>
                </c:pt>
                <c:pt idx="55">
                  <c:v>2069</c:v>
                </c:pt>
                <c:pt idx="56">
                  <c:v>2070</c:v>
                </c:pt>
                <c:pt idx="57">
                  <c:v>2071</c:v>
                </c:pt>
                <c:pt idx="58">
                  <c:v>2072</c:v>
                </c:pt>
                <c:pt idx="59">
                  <c:v>2073</c:v>
                </c:pt>
                <c:pt idx="60">
                  <c:v>2074</c:v>
                </c:pt>
                <c:pt idx="61">
                  <c:v>2075</c:v>
                </c:pt>
                <c:pt idx="62">
                  <c:v>2076</c:v>
                </c:pt>
                <c:pt idx="63">
                  <c:v>2077</c:v>
                </c:pt>
                <c:pt idx="64">
                  <c:v>2078</c:v>
                </c:pt>
                <c:pt idx="65">
                  <c:v>2079</c:v>
                </c:pt>
                <c:pt idx="66">
                  <c:v>2080</c:v>
                </c:pt>
                <c:pt idx="67">
                  <c:v>2081</c:v>
                </c:pt>
                <c:pt idx="68">
                  <c:v>2082</c:v>
                </c:pt>
                <c:pt idx="69">
                  <c:v>2083</c:v>
                </c:pt>
              </c:numCache>
            </c:numRef>
          </c:cat>
          <c:val>
            <c:numRef>
              <c:f>'Table Staff-6a2'!$S$17:$S$86</c:f>
              <c:numCache>
                <c:ptCount val="70"/>
                <c:pt idx="0">
                  <c:v>29.794025134958247</c:v>
                </c:pt>
                <c:pt idx="1">
                  <c:v>46.985423572837135</c:v>
                </c:pt>
                <c:pt idx="2">
                  <c:v>107.82265259528322</c:v>
                </c:pt>
                <c:pt idx="3">
                  <c:v>267.5084031652841</c:v>
                </c:pt>
                <c:pt idx="4">
                  <c:v>524.5265930579244</c:v>
                </c:pt>
                <c:pt idx="5">
                  <c:v>870.8523168235297</c:v>
                </c:pt>
                <c:pt idx="6">
                  <c:v>1292.426259713775</c:v>
                </c:pt>
                <c:pt idx="7">
                  <c:v>1769.441576423993</c:v>
                </c:pt>
                <c:pt idx="8">
                  <c:v>2266.940425435241</c:v>
                </c:pt>
                <c:pt idx="9">
                  <c:v>2690.0746381369754</c:v>
                </c:pt>
                <c:pt idx="10">
                  <c:v>2931.1002056220022</c:v>
                </c:pt>
                <c:pt idx="11">
                  <c:v>3031.9783477877063</c:v>
                </c:pt>
                <c:pt idx="12">
                  <c:v>3101.121944495113</c:v>
                </c:pt>
                <c:pt idx="13">
                  <c:v>3228.9937516534774</c:v>
                </c:pt>
                <c:pt idx="14">
                  <c:v>3238.839787064506</c:v>
                </c:pt>
                <c:pt idx="15">
                  <c:v>3221.57460825608</c:v>
                </c:pt>
                <c:pt idx="16">
                  <c:v>3138.740369177256</c:v>
                </c:pt>
                <c:pt idx="17">
                  <c:v>3011.121007784801</c:v>
                </c:pt>
                <c:pt idx="18">
                  <c:v>2880.956140315495</c:v>
                </c:pt>
                <c:pt idx="19">
                  <c:v>2726.003959358837</c:v>
                </c:pt>
                <c:pt idx="20">
                  <c:v>2545.34637658915</c:v>
                </c:pt>
                <c:pt idx="21">
                  <c:v>2351.5238953844237</c:v>
                </c:pt>
                <c:pt idx="22">
                  <c:v>2181.079679556249</c:v>
                </c:pt>
                <c:pt idx="23">
                  <c:v>2009.6284551881981</c:v>
                </c:pt>
                <c:pt idx="24">
                  <c:v>1839.0378480512882</c:v>
                </c:pt>
                <c:pt idx="25">
                  <c:v>1675.506391113202</c:v>
                </c:pt>
                <c:pt idx="26">
                  <c:v>1515.6101194523653</c:v>
                </c:pt>
                <c:pt idx="27">
                  <c:v>1333.556956100132</c:v>
                </c:pt>
                <c:pt idx="28">
                  <c:v>1157.8821801425074</c:v>
                </c:pt>
                <c:pt idx="29">
                  <c:v>977.5220442203281</c:v>
                </c:pt>
                <c:pt idx="30">
                  <c:v>810.1329998069123</c:v>
                </c:pt>
                <c:pt idx="31">
                  <c:v>645.2864372013864</c:v>
                </c:pt>
                <c:pt idx="32">
                  <c:v>467.67772699936177</c:v>
                </c:pt>
                <c:pt idx="33">
                  <c:v>306.9969179755717</c:v>
                </c:pt>
                <c:pt idx="34">
                  <c:v>149.6676123221987</c:v>
                </c:pt>
                <c:pt idx="35">
                  <c:v>-15.648405633022776</c:v>
                </c:pt>
                <c:pt idx="36">
                  <c:v>-173.88053016779304</c:v>
                </c:pt>
                <c:pt idx="37">
                  <c:v>-316.790672215604</c:v>
                </c:pt>
                <c:pt idx="38">
                  <c:v>-453.5711948275857</c:v>
                </c:pt>
                <c:pt idx="39">
                  <c:v>-597.0107216437027</c:v>
                </c:pt>
                <c:pt idx="40">
                  <c:v>-733.8339190152765</c:v>
                </c:pt>
                <c:pt idx="41">
                  <c:v>-878.7500881199667</c:v>
                </c:pt>
                <c:pt idx="42">
                  <c:v>-1013.4264076138352</c:v>
                </c:pt>
                <c:pt idx="43">
                  <c:v>-1136.387830571388</c:v>
                </c:pt>
                <c:pt idx="44">
                  <c:v>-1271.3448143870046</c:v>
                </c:pt>
                <c:pt idx="45">
                  <c:v>-1402.4466015457583</c:v>
                </c:pt>
                <c:pt idx="46">
                  <c:v>-1522.7168739030603</c:v>
                </c:pt>
                <c:pt idx="47">
                  <c:v>-1644.4780546705879</c:v>
                </c:pt>
                <c:pt idx="48">
                  <c:v>-1774.517221612332</c:v>
                </c:pt>
                <c:pt idx="49">
                  <c:v>-1905.0942879900103</c:v>
                </c:pt>
                <c:pt idx="50">
                  <c:v>-3868.0885650279524</c:v>
                </c:pt>
                <c:pt idx="51">
                  <c:v>-5796.784606897767</c:v>
                </c:pt>
                <c:pt idx="52">
                  <c:v>-7695.320781854418</c:v>
                </c:pt>
                <c:pt idx="53">
                  <c:v>-9563.707794090034</c:v>
                </c:pt>
                <c:pt idx="54">
                  <c:v>-11398.198840959172</c:v>
                </c:pt>
                <c:pt idx="55">
                  <c:v>-13203.671271545783</c:v>
                </c:pt>
                <c:pt idx="56">
                  <c:v>-14983.629381445091</c:v>
                </c:pt>
                <c:pt idx="57">
                  <c:v>-16738.163718843833</c:v>
                </c:pt>
                <c:pt idx="58">
                  <c:v>-18468.76561571675</c:v>
                </c:pt>
                <c:pt idx="59">
                  <c:v>-20172.061959418905</c:v>
                </c:pt>
                <c:pt idx="60">
                  <c:v>-21850.07596560853</c:v>
                </c:pt>
                <c:pt idx="61">
                  <c:v>-23507.028515143174</c:v>
                </c:pt>
                <c:pt idx="62">
                  <c:v>-25143.57885660819</c:v>
                </c:pt>
                <c:pt idx="63">
                  <c:v>-26760.15186403456</c:v>
                </c:pt>
                <c:pt idx="64">
                  <c:v>-28356.942192510003</c:v>
                </c:pt>
                <c:pt idx="65">
                  <c:v>-29934.81792267834</c:v>
                </c:pt>
                <c:pt idx="66">
                  <c:v>-31490.581795017235</c:v>
                </c:pt>
                <c:pt idx="67">
                  <c:v>-33027.18701563793</c:v>
                </c:pt>
                <c:pt idx="68">
                  <c:v>-34546.8281129018</c:v>
                </c:pt>
                <c:pt idx="69">
                  <c:v>-36049.884497226274</c:v>
                </c:pt>
              </c:numCache>
            </c:numRef>
          </c:val>
          <c:smooth val="0"/>
        </c:ser>
        <c:ser>
          <c:idx val="4"/>
          <c:order val="4"/>
          <c:tx>
            <c:v>MF-EII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numRef>
              <c:f>'Table Staff-6a2'!$A$17:$A$86</c:f>
              <c:numCache>
                <c:ptCount val="7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  <c:pt idx="12">
                  <c:v>2026</c:v>
                </c:pt>
                <c:pt idx="13">
                  <c:v>2027</c:v>
                </c:pt>
                <c:pt idx="14">
                  <c:v>2028</c:v>
                </c:pt>
                <c:pt idx="15">
                  <c:v>2029</c:v>
                </c:pt>
                <c:pt idx="16">
                  <c:v>2030</c:v>
                </c:pt>
                <c:pt idx="17">
                  <c:v>2031</c:v>
                </c:pt>
                <c:pt idx="18">
                  <c:v>2032</c:v>
                </c:pt>
                <c:pt idx="19">
                  <c:v>2033</c:v>
                </c:pt>
                <c:pt idx="20">
                  <c:v>2034</c:v>
                </c:pt>
                <c:pt idx="21">
                  <c:v>2035</c:v>
                </c:pt>
                <c:pt idx="22">
                  <c:v>2036</c:v>
                </c:pt>
                <c:pt idx="23">
                  <c:v>2037</c:v>
                </c:pt>
                <c:pt idx="24">
                  <c:v>2038</c:v>
                </c:pt>
                <c:pt idx="25">
                  <c:v>2039</c:v>
                </c:pt>
                <c:pt idx="26">
                  <c:v>2040</c:v>
                </c:pt>
                <c:pt idx="27">
                  <c:v>2041</c:v>
                </c:pt>
                <c:pt idx="28">
                  <c:v>2042</c:v>
                </c:pt>
                <c:pt idx="29">
                  <c:v>2043</c:v>
                </c:pt>
                <c:pt idx="30">
                  <c:v>2044</c:v>
                </c:pt>
                <c:pt idx="31">
                  <c:v>2045</c:v>
                </c:pt>
                <c:pt idx="32">
                  <c:v>2046</c:v>
                </c:pt>
                <c:pt idx="33">
                  <c:v>2047</c:v>
                </c:pt>
                <c:pt idx="34">
                  <c:v>2048</c:v>
                </c:pt>
                <c:pt idx="35">
                  <c:v>2049</c:v>
                </c:pt>
                <c:pt idx="36">
                  <c:v>2050</c:v>
                </c:pt>
                <c:pt idx="37">
                  <c:v>2051</c:v>
                </c:pt>
                <c:pt idx="38">
                  <c:v>2052</c:v>
                </c:pt>
                <c:pt idx="39">
                  <c:v>2053</c:v>
                </c:pt>
                <c:pt idx="40">
                  <c:v>2054</c:v>
                </c:pt>
                <c:pt idx="41">
                  <c:v>2055</c:v>
                </c:pt>
                <c:pt idx="42">
                  <c:v>2056</c:v>
                </c:pt>
                <c:pt idx="43">
                  <c:v>2057</c:v>
                </c:pt>
                <c:pt idx="44">
                  <c:v>2058</c:v>
                </c:pt>
                <c:pt idx="45">
                  <c:v>2059</c:v>
                </c:pt>
                <c:pt idx="46">
                  <c:v>2060</c:v>
                </c:pt>
                <c:pt idx="47">
                  <c:v>2061</c:v>
                </c:pt>
                <c:pt idx="48">
                  <c:v>2062</c:v>
                </c:pt>
                <c:pt idx="49">
                  <c:v>2063</c:v>
                </c:pt>
                <c:pt idx="50">
                  <c:v>2064</c:v>
                </c:pt>
                <c:pt idx="51">
                  <c:v>2065</c:v>
                </c:pt>
                <c:pt idx="52">
                  <c:v>2066</c:v>
                </c:pt>
                <c:pt idx="53">
                  <c:v>2067</c:v>
                </c:pt>
                <c:pt idx="54">
                  <c:v>2068</c:v>
                </c:pt>
                <c:pt idx="55">
                  <c:v>2069</c:v>
                </c:pt>
                <c:pt idx="56">
                  <c:v>2070</c:v>
                </c:pt>
                <c:pt idx="57">
                  <c:v>2071</c:v>
                </c:pt>
                <c:pt idx="58">
                  <c:v>2072</c:v>
                </c:pt>
                <c:pt idx="59">
                  <c:v>2073</c:v>
                </c:pt>
                <c:pt idx="60">
                  <c:v>2074</c:v>
                </c:pt>
                <c:pt idx="61">
                  <c:v>2075</c:v>
                </c:pt>
                <c:pt idx="62">
                  <c:v>2076</c:v>
                </c:pt>
                <c:pt idx="63">
                  <c:v>2077</c:v>
                </c:pt>
                <c:pt idx="64">
                  <c:v>2078</c:v>
                </c:pt>
                <c:pt idx="65">
                  <c:v>2079</c:v>
                </c:pt>
                <c:pt idx="66">
                  <c:v>2080</c:v>
                </c:pt>
                <c:pt idx="67">
                  <c:v>2081</c:v>
                </c:pt>
                <c:pt idx="68">
                  <c:v>2082</c:v>
                </c:pt>
                <c:pt idx="69">
                  <c:v>2083</c:v>
                </c:pt>
              </c:numCache>
            </c:numRef>
          </c:cat>
          <c:val>
            <c:numRef>
              <c:f>'Table Staff-6a2'!$X$17:$X$86</c:f>
              <c:numCache>
                <c:ptCount val="70"/>
                <c:pt idx="0">
                  <c:v>29.794025134958247</c:v>
                </c:pt>
                <c:pt idx="1">
                  <c:v>46.985423572837135</c:v>
                </c:pt>
                <c:pt idx="2">
                  <c:v>107.82265259528322</c:v>
                </c:pt>
                <c:pt idx="3">
                  <c:v>267.5084031652841</c:v>
                </c:pt>
                <c:pt idx="4">
                  <c:v>524.5265930579244</c:v>
                </c:pt>
                <c:pt idx="5">
                  <c:v>870.8523168235297</c:v>
                </c:pt>
                <c:pt idx="6">
                  <c:v>1292.426259713775</c:v>
                </c:pt>
                <c:pt idx="7">
                  <c:v>1769.441576423993</c:v>
                </c:pt>
                <c:pt idx="8">
                  <c:v>2266.940425435241</c:v>
                </c:pt>
                <c:pt idx="9">
                  <c:v>2664.282255703445</c:v>
                </c:pt>
                <c:pt idx="10">
                  <c:v>2874.781602931318</c:v>
                </c:pt>
                <c:pt idx="11">
                  <c:v>2943.1613483102046</c:v>
                </c:pt>
                <c:pt idx="12">
                  <c:v>2976.94057626673</c:v>
                </c:pt>
                <c:pt idx="13">
                  <c:v>3067.786171945241</c:v>
                </c:pt>
                <c:pt idx="14">
                  <c:v>3061.2426165445722</c:v>
                </c:pt>
                <c:pt idx="15">
                  <c:v>3026.295990080347</c:v>
                </c:pt>
                <c:pt idx="16">
                  <c:v>2924.6732888695333</c:v>
                </c:pt>
                <c:pt idx="17">
                  <c:v>2777.53283142946</c:v>
                </c:pt>
                <c:pt idx="18">
                  <c:v>2626.423234960799</c:v>
                </c:pt>
                <c:pt idx="19">
                  <c:v>2451.2650957480946</c:v>
                </c:pt>
                <c:pt idx="20">
                  <c:v>2249.9956532026845</c:v>
                </c:pt>
                <c:pt idx="21">
                  <c:v>2035.5096058300987</c:v>
                </c:pt>
                <c:pt idx="22">
                  <c:v>1845.1848622464167</c:v>
                </c:pt>
                <c:pt idx="23">
                  <c:v>1652.46557113764</c:v>
                </c:pt>
                <c:pt idx="24">
                  <c:v>1460.676978778909</c:v>
                </c:pt>
                <c:pt idx="25">
                  <c:v>1276.3409250804689</c:v>
                </c:pt>
                <c:pt idx="26">
                  <c:v>1094.508788977444</c:v>
                </c:pt>
                <c:pt idx="27">
                  <c:v>891.3633761737728</c:v>
                </c:pt>
                <c:pt idx="28">
                  <c:v>695.522641029951</c:v>
                </c:pt>
                <c:pt idx="29">
                  <c:v>494.9905878661375</c:v>
                </c:pt>
                <c:pt idx="30">
                  <c:v>306.8312334721122</c:v>
                </c:pt>
                <c:pt idx="31">
                  <c:v>122.1736190400843</c:v>
                </c:pt>
                <c:pt idx="32">
                  <c:v>-75.43663305246446</c:v>
                </c:pt>
                <c:pt idx="33">
                  <c:v>-256.2950855838426</c:v>
                </c:pt>
                <c:pt idx="34">
                  <c:v>-432.7089949338115</c:v>
                </c:pt>
                <c:pt idx="35">
                  <c:v>-617.3654228609521</c:v>
                </c:pt>
                <c:pt idx="36">
                  <c:v>-794.8053428993007</c:v>
                </c:pt>
                <c:pt idx="37">
                  <c:v>-955.8672617436969</c:v>
                </c:pt>
                <c:pt idx="38">
                  <c:v>-1111.3405274280958</c:v>
                </c:pt>
                <c:pt idx="39">
                  <c:v>-1272.674085249324</c:v>
                </c:pt>
                <c:pt idx="40">
                  <c:v>-1426.7133401081664</c:v>
                </c:pt>
                <c:pt idx="41">
                  <c:v>-1589.1491750113782</c:v>
                </c:pt>
                <c:pt idx="42">
                  <c:v>-1741.1152971202682</c:v>
                </c:pt>
                <c:pt idx="43">
                  <c:v>-1880.226143335749</c:v>
                </c:pt>
                <c:pt idx="44">
                  <c:v>-2031.600531662145</c:v>
                </c:pt>
                <c:pt idx="45">
                  <c:v>-2178.7229465417913</c:v>
                </c:pt>
                <c:pt idx="46">
                  <c:v>-2314.326649932511</c:v>
                </c:pt>
                <c:pt idx="47">
                  <c:v>-2451.485208885424</c:v>
                </c:pt>
                <c:pt idx="48">
                  <c:v>-2596.9860439860786</c:v>
                </c:pt>
                <c:pt idx="49">
                  <c:v>-2743.089409859007</c:v>
                </c:pt>
                <c:pt idx="50">
                  <c:v>-4879.09214475035</c:v>
                </c:pt>
                <c:pt idx="51">
                  <c:v>-6981.534434276051</c:v>
                </c:pt>
                <c:pt idx="52">
                  <c:v>-9054.557951121795</c:v>
                </c:pt>
                <c:pt idx="53">
                  <c:v>-11098.176714550413</c:v>
                </c:pt>
                <c:pt idx="54">
                  <c:v>-13108.647247754998</c:v>
                </c:pt>
                <c:pt idx="55">
                  <c:v>-15090.850236552564</c:v>
                </c:pt>
                <c:pt idx="56">
                  <c:v>-17048.29332429127</c:v>
                </c:pt>
                <c:pt idx="57">
                  <c:v>-18981.070418054616</c:v>
                </c:pt>
                <c:pt idx="58">
                  <c:v>-20890.676219980553</c:v>
                </c:pt>
                <c:pt idx="59">
                  <c:v>-22773.74099897535</c:v>
                </c:pt>
                <c:pt idx="60">
                  <c:v>-24632.29136375655</c:v>
                </c:pt>
                <c:pt idx="61">
                  <c:v>-26470.55159986831</c:v>
                </c:pt>
                <c:pt idx="62">
                  <c:v>-28289.18437232767</c:v>
                </c:pt>
                <c:pt idx="63">
                  <c:v>-30088.61798345932</c:v>
                </c:pt>
                <c:pt idx="64">
                  <c:v>-31869.05052862226</c:v>
                </c:pt>
                <c:pt idx="65">
                  <c:v>-33631.353540824086</c:v>
                </c:pt>
                <c:pt idx="66">
                  <c:v>-35372.333225112205</c:v>
                </c:pt>
                <c:pt idx="67">
                  <c:v>-37094.94626448644</c:v>
                </c:pt>
                <c:pt idx="68">
                  <c:v>-38801.39067662723</c:v>
                </c:pt>
                <c:pt idx="69">
                  <c:v>-40492.04937381251</c:v>
                </c:pt>
              </c:numCache>
            </c:numRef>
          </c:val>
          <c:smooth val="0"/>
        </c:ser>
        <c:ser>
          <c:idx val="5"/>
          <c:order val="5"/>
          <c:tx>
            <c:v>MF-EIII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'Table Staff-6a2'!$A$17:$A$86</c:f>
              <c:numCache>
                <c:ptCount val="7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  <c:pt idx="12">
                  <c:v>2026</c:v>
                </c:pt>
                <c:pt idx="13">
                  <c:v>2027</c:v>
                </c:pt>
                <c:pt idx="14">
                  <c:v>2028</c:v>
                </c:pt>
                <c:pt idx="15">
                  <c:v>2029</c:v>
                </c:pt>
                <c:pt idx="16">
                  <c:v>2030</c:v>
                </c:pt>
                <c:pt idx="17">
                  <c:v>2031</c:v>
                </c:pt>
                <c:pt idx="18">
                  <c:v>2032</c:v>
                </c:pt>
                <c:pt idx="19">
                  <c:v>2033</c:v>
                </c:pt>
                <c:pt idx="20">
                  <c:v>2034</c:v>
                </c:pt>
                <c:pt idx="21">
                  <c:v>2035</c:v>
                </c:pt>
                <c:pt idx="22">
                  <c:v>2036</c:v>
                </c:pt>
                <c:pt idx="23">
                  <c:v>2037</c:v>
                </c:pt>
                <c:pt idx="24">
                  <c:v>2038</c:v>
                </c:pt>
                <c:pt idx="25">
                  <c:v>2039</c:v>
                </c:pt>
                <c:pt idx="26">
                  <c:v>2040</c:v>
                </c:pt>
                <c:pt idx="27">
                  <c:v>2041</c:v>
                </c:pt>
                <c:pt idx="28">
                  <c:v>2042</c:v>
                </c:pt>
                <c:pt idx="29">
                  <c:v>2043</c:v>
                </c:pt>
                <c:pt idx="30">
                  <c:v>2044</c:v>
                </c:pt>
                <c:pt idx="31">
                  <c:v>2045</c:v>
                </c:pt>
                <c:pt idx="32">
                  <c:v>2046</c:v>
                </c:pt>
                <c:pt idx="33">
                  <c:v>2047</c:v>
                </c:pt>
                <c:pt idx="34">
                  <c:v>2048</c:v>
                </c:pt>
                <c:pt idx="35">
                  <c:v>2049</c:v>
                </c:pt>
                <c:pt idx="36">
                  <c:v>2050</c:v>
                </c:pt>
                <c:pt idx="37">
                  <c:v>2051</c:v>
                </c:pt>
                <c:pt idx="38">
                  <c:v>2052</c:v>
                </c:pt>
                <c:pt idx="39">
                  <c:v>2053</c:v>
                </c:pt>
                <c:pt idx="40">
                  <c:v>2054</c:v>
                </c:pt>
                <c:pt idx="41">
                  <c:v>2055</c:v>
                </c:pt>
                <c:pt idx="42">
                  <c:v>2056</c:v>
                </c:pt>
                <c:pt idx="43">
                  <c:v>2057</c:v>
                </c:pt>
                <c:pt idx="44">
                  <c:v>2058</c:v>
                </c:pt>
                <c:pt idx="45">
                  <c:v>2059</c:v>
                </c:pt>
                <c:pt idx="46">
                  <c:v>2060</c:v>
                </c:pt>
                <c:pt idx="47">
                  <c:v>2061</c:v>
                </c:pt>
                <c:pt idx="48">
                  <c:v>2062</c:v>
                </c:pt>
                <c:pt idx="49">
                  <c:v>2063</c:v>
                </c:pt>
                <c:pt idx="50">
                  <c:v>2064</c:v>
                </c:pt>
                <c:pt idx="51">
                  <c:v>2065</c:v>
                </c:pt>
                <c:pt idx="52">
                  <c:v>2066</c:v>
                </c:pt>
                <c:pt idx="53">
                  <c:v>2067</c:v>
                </c:pt>
                <c:pt idx="54">
                  <c:v>2068</c:v>
                </c:pt>
                <c:pt idx="55">
                  <c:v>2069</c:v>
                </c:pt>
                <c:pt idx="56">
                  <c:v>2070</c:v>
                </c:pt>
                <c:pt idx="57">
                  <c:v>2071</c:v>
                </c:pt>
                <c:pt idx="58">
                  <c:v>2072</c:v>
                </c:pt>
                <c:pt idx="59">
                  <c:v>2073</c:v>
                </c:pt>
                <c:pt idx="60">
                  <c:v>2074</c:v>
                </c:pt>
                <c:pt idx="61">
                  <c:v>2075</c:v>
                </c:pt>
                <c:pt idx="62">
                  <c:v>2076</c:v>
                </c:pt>
                <c:pt idx="63">
                  <c:v>2077</c:v>
                </c:pt>
                <c:pt idx="64">
                  <c:v>2078</c:v>
                </c:pt>
                <c:pt idx="65">
                  <c:v>2079</c:v>
                </c:pt>
                <c:pt idx="66">
                  <c:v>2080</c:v>
                </c:pt>
                <c:pt idx="67">
                  <c:v>2081</c:v>
                </c:pt>
                <c:pt idx="68">
                  <c:v>2082</c:v>
                </c:pt>
                <c:pt idx="69">
                  <c:v>2083</c:v>
                </c:pt>
              </c:numCache>
            </c:numRef>
          </c:cat>
          <c:val>
            <c:numRef>
              <c:f>'Table Staff-6a2'!$AC$17:$AC$86</c:f>
              <c:numCache>
                <c:ptCount val="70"/>
                <c:pt idx="0">
                  <c:v>29.794025134958247</c:v>
                </c:pt>
                <c:pt idx="1">
                  <c:v>46.985423572837135</c:v>
                </c:pt>
                <c:pt idx="2">
                  <c:v>107.82265259528322</c:v>
                </c:pt>
                <c:pt idx="3">
                  <c:v>267.5084031652841</c:v>
                </c:pt>
                <c:pt idx="4">
                  <c:v>523.7789059859915</c:v>
                </c:pt>
                <c:pt idx="5">
                  <c:v>870.1046297515968</c:v>
                </c:pt>
                <c:pt idx="6">
                  <c:v>1292.3250894306402</c:v>
                </c:pt>
                <c:pt idx="7">
                  <c:v>1769.3404061408582</c:v>
                </c:pt>
                <c:pt idx="8">
                  <c:v>2254.862468797888</c:v>
                </c:pt>
                <c:pt idx="9">
                  <c:v>2634.148175810562</c:v>
                </c:pt>
                <c:pt idx="10">
                  <c:v>2822.879886864248</c:v>
                </c:pt>
                <c:pt idx="11">
                  <c:v>2868.6349513281675</c:v>
                </c:pt>
                <c:pt idx="12">
                  <c:v>2878.4682963037485</c:v>
                </c:pt>
                <c:pt idx="13">
                  <c:v>2944.224360193759</c:v>
                </c:pt>
                <c:pt idx="14">
                  <c:v>2912.4890419605654</c:v>
                </c:pt>
                <c:pt idx="15">
                  <c:v>2850.476457996556</c:v>
                </c:pt>
                <c:pt idx="16">
                  <c:v>2723.4239065939473</c:v>
                </c:pt>
                <c:pt idx="17">
                  <c:v>2550.3884201330075</c:v>
                </c:pt>
                <c:pt idx="18">
                  <c:v>2372.4900218275507</c:v>
                </c:pt>
                <c:pt idx="19">
                  <c:v>2170.186392668722</c:v>
                </c:pt>
                <c:pt idx="20">
                  <c:v>1941.6406435426761</c:v>
                </c:pt>
                <c:pt idx="21">
                  <c:v>1699.9112120157515</c:v>
                </c:pt>
                <c:pt idx="22">
                  <c:v>1483.035253197173</c:v>
                </c:pt>
                <c:pt idx="23">
                  <c:v>1263.357083906565</c:v>
                </c:pt>
                <c:pt idx="24">
                  <c:v>1044.3892893010925</c:v>
                </c:pt>
                <c:pt idx="25">
                  <c:v>835.073390427584</c:v>
                </c:pt>
                <c:pt idx="26">
                  <c:v>626.7729779832152</c:v>
                </c:pt>
                <c:pt idx="27">
                  <c:v>397.83294631344324</c:v>
                </c:pt>
                <c:pt idx="28">
                  <c:v>177.46259528407245</c:v>
                </c:pt>
                <c:pt idx="29">
                  <c:v>-48.251405691495165</c:v>
                </c:pt>
                <c:pt idx="30">
                  <c:v>-261.71433897891256</c:v>
                </c:pt>
                <c:pt idx="31">
                  <c:v>-469.40575677066226</c:v>
                </c:pt>
                <c:pt idx="32">
                  <c:v>-690.8896581440495</c:v>
                </c:pt>
                <c:pt idx="33">
                  <c:v>-895.325205033223</c:v>
                </c:pt>
                <c:pt idx="34">
                  <c:v>-1094.208201868605</c:v>
                </c:pt>
                <c:pt idx="35">
                  <c:v>-1301.4539251937822</c:v>
                </c:pt>
                <c:pt idx="36">
                  <c:v>-1501.039850844536</c:v>
                </c:pt>
                <c:pt idx="37">
                  <c:v>-1683.3365514885372</c:v>
                </c:pt>
                <c:pt idx="38">
                  <c:v>-1860.1723928287975</c:v>
                </c:pt>
                <c:pt idx="39">
                  <c:v>-2042.202399456728</c:v>
                </c:pt>
                <c:pt idx="40">
                  <c:v>-2215.6730285738886</c:v>
                </c:pt>
                <c:pt idx="41">
                  <c:v>-2398.1781219219847</c:v>
                </c:pt>
                <c:pt idx="42">
                  <c:v>-2569.574197412934</c:v>
                </c:pt>
                <c:pt idx="43">
                  <c:v>-2726.870003328979</c:v>
                </c:pt>
                <c:pt idx="44">
                  <c:v>-2896.7369353901886</c:v>
                </c:pt>
                <c:pt idx="45">
                  <c:v>-3061.9012242465105</c:v>
                </c:pt>
                <c:pt idx="46">
                  <c:v>-3214.6143172758457</c:v>
                </c:pt>
                <c:pt idx="47">
                  <c:v>-3368.9554509076697</c:v>
                </c:pt>
                <c:pt idx="48">
                  <c:v>-3531.7123587749375</c:v>
                </c:pt>
                <c:pt idx="49">
                  <c:v>-3695.1456098886265</c:v>
                </c:pt>
                <c:pt idx="50">
                  <c:v>-6024.8490473821585</c:v>
                </c:pt>
                <c:pt idx="51">
                  <c:v>-8321.825935653615</c:v>
                </c:pt>
                <c:pt idx="52">
                  <c:v>-10590.221515137237</c:v>
                </c:pt>
                <c:pt idx="53">
                  <c:v>-12830.053388105414</c:v>
                </c:pt>
                <c:pt idx="54">
                  <c:v>-15037.581676087255</c:v>
                </c:pt>
                <c:pt idx="55">
                  <c:v>-17217.690678627696</c:v>
                </c:pt>
                <c:pt idx="56">
                  <c:v>-19373.891668260505</c:v>
                </c:pt>
                <c:pt idx="57">
                  <c:v>-21506.282196778717</c:v>
                </c:pt>
                <c:pt idx="58">
                  <c:v>-23616.360626620095</c:v>
                </c:pt>
                <c:pt idx="59">
                  <c:v>-25700.760902647686</c:v>
                </c:pt>
                <c:pt idx="60">
                  <c:v>-27761.51332525973</c:v>
                </c:pt>
                <c:pt idx="61">
                  <c:v>-29802.84588747227</c:v>
                </c:pt>
                <c:pt idx="62">
                  <c:v>-31825.424977632996</c:v>
                </c:pt>
                <c:pt idx="63">
                  <c:v>-33829.68263732383</c:v>
                </c:pt>
                <c:pt idx="64">
                  <c:v>-35815.8207171557</c:v>
                </c:pt>
                <c:pt idx="65">
                  <c:v>-37784.71452145124</c:v>
                </c:pt>
                <c:pt idx="66">
                  <c:v>-39733.17404270472</c:v>
                </c:pt>
                <c:pt idx="67">
                  <c:v>-41664.15976756369</c:v>
                </c:pt>
                <c:pt idx="68">
                  <c:v>-43579.873533626465</c:v>
                </c:pt>
                <c:pt idx="69">
                  <c:v>-45480.702089428494</c:v>
                </c:pt>
              </c:numCache>
            </c:numRef>
          </c:val>
          <c:smooth val="0"/>
        </c:ser>
        <c:ser>
          <c:idx val="6"/>
          <c:order val="6"/>
          <c:tx>
            <c:v>LF-EI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numRef>
              <c:f>'Table Staff-6a2'!$A$17:$A$86</c:f>
              <c:numCache>
                <c:ptCount val="7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  <c:pt idx="12">
                  <c:v>2026</c:v>
                </c:pt>
                <c:pt idx="13">
                  <c:v>2027</c:v>
                </c:pt>
                <c:pt idx="14">
                  <c:v>2028</c:v>
                </c:pt>
                <c:pt idx="15">
                  <c:v>2029</c:v>
                </c:pt>
                <c:pt idx="16">
                  <c:v>2030</c:v>
                </c:pt>
                <c:pt idx="17">
                  <c:v>2031</c:v>
                </c:pt>
                <c:pt idx="18">
                  <c:v>2032</c:v>
                </c:pt>
                <c:pt idx="19">
                  <c:v>2033</c:v>
                </c:pt>
                <c:pt idx="20">
                  <c:v>2034</c:v>
                </c:pt>
                <c:pt idx="21">
                  <c:v>2035</c:v>
                </c:pt>
                <c:pt idx="22">
                  <c:v>2036</c:v>
                </c:pt>
                <c:pt idx="23">
                  <c:v>2037</c:v>
                </c:pt>
                <c:pt idx="24">
                  <c:v>2038</c:v>
                </c:pt>
                <c:pt idx="25">
                  <c:v>2039</c:v>
                </c:pt>
                <c:pt idx="26">
                  <c:v>2040</c:v>
                </c:pt>
                <c:pt idx="27">
                  <c:v>2041</c:v>
                </c:pt>
                <c:pt idx="28">
                  <c:v>2042</c:v>
                </c:pt>
                <c:pt idx="29">
                  <c:v>2043</c:v>
                </c:pt>
                <c:pt idx="30">
                  <c:v>2044</c:v>
                </c:pt>
                <c:pt idx="31">
                  <c:v>2045</c:v>
                </c:pt>
                <c:pt idx="32">
                  <c:v>2046</c:v>
                </c:pt>
                <c:pt idx="33">
                  <c:v>2047</c:v>
                </c:pt>
                <c:pt idx="34">
                  <c:v>2048</c:v>
                </c:pt>
                <c:pt idx="35">
                  <c:v>2049</c:v>
                </c:pt>
                <c:pt idx="36">
                  <c:v>2050</c:v>
                </c:pt>
                <c:pt idx="37">
                  <c:v>2051</c:v>
                </c:pt>
                <c:pt idx="38">
                  <c:v>2052</c:v>
                </c:pt>
                <c:pt idx="39">
                  <c:v>2053</c:v>
                </c:pt>
                <c:pt idx="40">
                  <c:v>2054</c:v>
                </c:pt>
                <c:pt idx="41">
                  <c:v>2055</c:v>
                </c:pt>
                <c:pt idx="42">
                  <c:v>2056</c:v>
                </c:pt>
                <c:pt idx="43">
                  <c:v>2057</c:v>
                </c:pt>
                <c:pt idx="44">
                  <c:v>2058</c:v>
                </c:pt>
                <c:pt idx="45">
                  <c:v>2059</c:v>
                </c:pt>
                <c:pt idx="46">
                  <c:v>2060</c:v>
                </c:pt>
                <c:pt idx="47">
                  <c:v>2061</c:v>
                </c:pt>
                <c:pt idx="48">
                  <c:v>2062</c:v>
                </c:pt>
                <c:pt idx="49">
                  <c:v>2063</c:v>
                </c:pt>
                <c:pt idx="50">
                  <c:v>2064</c:v>
                </c:pt>
                <c:pt idx="51">
                  <c:v>2065</c:v>
                </c:pt>
                <c:pt idx="52">
                  <c:v>2066</c:v>
                </c:pt>
                <c:pt idx="53">
                  <c:v>2067</c:v>
                </c:pt>
                <c:pt idx="54">
                  <c:v>2068</c:v>
                </c:pt>
                <c:pt idx="55">
                  <c:v>2069</c:v>
                </c:pt>
                <c:pt idx="56">
                  <c:v>2070</c:v>
                </c:pt>
                <c:pt idx="57">
                  <c:v>2071</c:v>
                </c:pt>
                <c:pt idx="58">
                  <c:v>2072</c:v>
                </c:pt>
                <c:pt idx="59">
                  <c:v>2073</c:v>
                </c:pt>
                <c:pt idx="60">
                  <c:v>2074</c:v>
                </c:pt>
                <c:pt idx="61">
                  <c:v>2075</c:v>
                </c:pt>
                <c:pt idx="62">
                  <c:v>2076</c:v>
                </c:pt>
                <c:pt idx="63">
                  <c:v>2077</c:v>
                </c:pt>
                <c:pt idx="64">
                  <c:v>2078</c:v>
                </c:pt>
                <c:pt idx="65">
                  <c:v>2079</c:v>
                </c:pt>
                <c:pt idx="66">
                  <c:v>2080</c:v>
                </c:pt>
                <c:pt idx="67">
                  <c:v>2081</c:v>
                </c:pt>
                <c:pt idx="68">
                  <c:v>2082</c:v>
                </c:pt>
                <c:pt idx="69">
                  <c:v>2083</c:v>
                </c:pt>
              </c:numCache>
            </c:numRef>
          </c:cat>
          <c:val>
            <c:numRef>
              <c:f>'Table Staff-6a2'!$AH$17:$AH$86</c:f>
              <c:numCache>
                <c:ptCount val="70"/>
                <c:pt idx="0">
                  <c:v>29.794025134958247</c:v>
                </c:pt>
                <c:pt idx="1">
                  <c:v>46.985423572837135</c:v>
                </c:pt>
                <c:pt idx="2">
                  <c:v>106.95796359227006</c:v>
                </c:pt>
                <c:pt idx="3">
                  <c:v>266.64371416227004</c:v>
                </c:pt>
                <c:pt idx="4">
                  <c:v>522.9142169829775</c:v>
                </c:pt>
                <c:pt idx="5">
                  <c:v>869.2399407485827</c:v>
                </c:pt>
                <c:pt idx="6">
                  <c:v>1290.813883638828</c:v>
                </c:pt>
                <c:pt idx="7">
                  <c:v>1767.829200349046</c:v>
                </c:pt>
                <c:pt idx="8">
                  <c:v>2289.3649184263923</c:v>
                </c:pt>
                <c:pt idx="9">
                  <c:v>2790.47669365185</c:v>
                </c:pt>
                <c:pt idx="10">
                  <c:v>3117.541246783283</c:v>
                </c:pt>
                <c:pt idx="11">
                  <c:v>3302.4772278447563</c:v>
                </c:pt>
                <c:pt idx="12">
                  <c:v>3452.7168181689995</c:v>
                </c:pt>
                <c:pt idx="13">
                  <c:v>3662.212100473829</c:v>
                </c:pt>
                <c:pt idx="14">
                  <c:v>3750.267136606919</c:v>
                </c:pt>
                <c:pt idx="15">
                  <c:v>3809.2321534721486</c:v>
                </c:pt>
                <c:pt idx="16">
                  <c:v>3796.0948302163815</c:v>
                </c:pt>
                <c:pt idx="17">
                  <c:v>3738.209195831754</c:v>
                </c:pt>
                <c:pt idx="18">
                  <c:v>3674.6131443540144</c:v>
                </c:pt>
                <c:pt idx="19">
                  <c:v>3580.7761344145692</c:v>
                </c:pt>
                <c:pt idx="20">
                  <c:v>3460.404678050938</c:v>
                </c:pt>
                <c:pt idx="21">
                  <c:v>3324.574420658995</c:v>
                </c:pt>
                <c:pt idx="22">
                  <c:v>3210.58606253357</c:v>
                </c:pt>
                <c:pt idx="23">
                  <c:v>3095.194469481452</c:v>
                </c:pt>
                <c:pt idx="24">
                  <c:v>2978.598169969904</c:v>
                </c:pt>
                <c:pt idx="25">
                  <c:v>2865.441328846995</c:v>
                </c:pt>
                <c:pt idx="26">
                  <c:v>2755.4192633050407</c:v>
                </c:pt>
                <c:pt idx="27">
                  <c:v>2621.2201611191267</c:v>
                </c:pt>
                <c:pt idx="28">
                  <c:v>2490.608157927665</c:v>
                </c:pt>
                <c:pt idx="29">
                  <c:v>2355.378017830095</c:v>
                </c:pt>
                <c:pt idx="30">
                  <c:v>2231.450703600349</c:v>
                </c:pt>
                <c:pt idx="31">
                  <c:v>2107.1263841596083</c:v>
                </c:pt>
                <c:pt idx="32">
                  <c:v>1969.5379475709196</c:v>
                </c:pt>
                <c:pt idx="33">
                  <c:v>1847.7901599915494</c:v>
                </c:pt>
                <c:pt idx="34">
                  <c:v>1726.7703902896028</c:v>
                </c:pt>
                <c:pt idx="35">
                  <c:v>1597.712153580229</c:v>
                </c:pt>
                <c:pt idx="36">
                  <c:v>1474.0134729768179</c:v>
                </c:pt>
                <c:pt idx="37">
                  <c:v>1364.0498783917283</c:v>
                </c:pt>
                <c:pt idx="38">
                  <c:v>1259.9936694874777</c:v>
                </c:pt>
                <c:pt idx="39">
                  <c:v>1147.9473051988607</c:v>
                </c:pt>
                <c:pt idx="40">
                  <c:v>1040.4329785769223</c:v>
                </c:pt>
                <c:pt idx="41">
                  <c:v>924.7489838181937</c:v>
                </c:pt>
                <c:pt idx="42">
                  <c:v>818.3701504046185</c:v>
                </c:pt>
                <c:pt idx="43">
                  <c:v>721.8365451062418</c:v>
                </c:pt>
                <c:pt idx="44">
                  <c:v>613.1802393977268</c:v>
                </c:pt>
                <c:pt idx="45">
                  <c:v>507.53444759534614</c:v>
                </c:pt>
                <c:pt idx="46">
                  <c:v>411.0395695502084</c:v>
                </c:pt>
                <c:pt idx="47">
                  <c:v>312.49241109204013</c:v>
                </c:pt>
                <c:pt idx="48">
                  <c:v>205.11912382279115</c:v>
                </c:pt>
                <c:pt idx="49">
                  <c:v>96.67271254205843</c:v>
                </c:pt>
                <c:pt idx="50">
                  <c:v>-1628.4529557240749</c:v>
                </c:pt>
                <c:pt idx="51">
                  <c:v>-3324.953827830119</c:v>
                </c:pt>
                <c:pt idx="52">
                  <c:v>-4996.834233485977</c:v>
                </c:pt>
                <c:pt idx="53">
                  <c:v>-6643.974004013493</c:v>
                </c:pt>
                <c:pt idx="54">
                  <c:v>-8262.498554800404</c:v>
                </c:pt>
                <c:pt idx="55">
                  <c:v>-9857.160470861956</c:v>
                </c:pt>
                <c:pt idx="56">
                  <c:v>-11431.342230341848</c:v>
                </c:pt>
                <c:pt idx="57">
                  <c:v>-12985.015440995252</c:v>
                </c:pt>
                <c:pt idx="58">
                  <c:v>-14519.555303431596</c:v>
                </c:pt>
                <c:pt idx="59">
                  <c:v>-16031.475316358425</c:v>
                </c:pt>
                <c:pt idx="60">
                  <c:v>-17522.687984722696</c:v>
                </c:pt>
                <c:pt idx="61">
                  <c:v>-18997.306093355714</c:v>
                </c:pt>
                <c:pt idx="62">
                  <c:v>-20455.883347744064</c:v>
                </c:pt>
                <c:pt idx="63">
                  <c:v>-21898.7415714488</c:v>
                </c:pt>
                <c:pt idx="64">
                  <c:v>-23325.974802841723</c:v>
                </c:pt>
                <c:pt idx="65">
                  <c:v>-24738.352882121006</c:v>
                </c:pt>
                <c:pt idx="66">
                  <c:v>-26132.58262946237</c:v>
                </c:pt>
                <c:pt idx="67">
                  <c:v>-27511.52359601842</c:v>
                </c:pt>
                <c:pt idx="68">
                  <c:v>-28877.278867028683</c:v>
                </c:pt>
                <c:pt idx="69">
                  <c:v>-30230.13856938308</c:v>
                </c:pt>
              </c:numCache>
            </c:numRef>
          </c:val>
          <c:smooth val="0"/>
        </c:ser>
        <c:marker val="1"/>
        <c:axId val="32686453"/>
        <c:axId val="25742622"/>
      </c:lineChart>
      <c:catAx>
        <c:axId val="326864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003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742622"/>
        <c:crosses val="autoZero"/>
        <c:auto val="1"/>
        <c:lblOffset val="100"/>
        <c:tickLblSkip val="3"/>
        <c:noMultiLvlLbl val="0"/>
      </c:catAx>
      <c:valAx>
        <c:axId val="257426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($ Millions)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6864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6075"/>
          <c:y val="0.95525"/>
          <c:w val="0.56025"/>
          <c:h val="0.03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0.7835</cdr:x>
      <cdr:y>0</cdr:y>
    </cdr:from>
    <cdr:to>
      <cdr:x>1</cdr:x>
      <cdr:y>0.115</cdr:y>
    </cdr:to>
    <cdr:sp>
      <cdr:nvSpPr>
        <cdr:cNvPr id="1" name="Text Box 1"/>
        <cdr:cNvSpPr txBox="1">
          <a:spLocks noChangeArrowheads="1"/>
        </cdr:cNvSpPr>
      </cdr:nvSpPr>
      <cdr:spPr>
        <a:xfrm>
          <a:off x="6781800" y="0"/>
          <a:ext cx="1876425" cy="685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0.00575</cdr:x>
      <cdr:y>0.00675</cdr:y>
    </cdr:from>
    <cdr:to>
      <cdr:x>0.22275</cdr:x>
      <cdr:y>0.13625</cdr:y>
    </cdr:to>
    <cdr:sp>
      <cdr:nvSpPr>
        <cdr:cNvPr id="2" name="TextBox 1"/>
        <cdr:cNvSpPr txBox="1">
          <a:spLocks noChangeArrowheads="1"/>
        </cdr:cNvSpPr>
      </cdr:nvSpPr>
      <cdr:spPr>
        <a:xfrm>
          <a:off x="47625" y="38100"/>
          <a:ext cx="1876425" cy="771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Florida Power &amp; Light Company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Docket No. 140009-EI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Staff's Second Set of Interrogatories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Interrogatory No. 6                                  Attachment No. 2; Tab 2 of 2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86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1" max="1" width="9.140625" style="4" customWidth="1"/>
    <col min="2" max="2" width="9.57421875" style="4" bestFit="1" customWidth="1"/>
    <col min="3" max="3" width="12.421875" style="4" customWidth="1"/>
    <col min="4" max="4" width="12.8515625" style="4" customWidth="1"/>
    <col min="5" max="5" width="2.8515625" style="4" customWidth="1"/>
    <col min="6" max="6" width="9.140625" style="4" customWidth="1"/>
    <col min="7" max="7" width="9.57421875" style="4" bestFit="1" customWidth="1"/>
    <col min="8" max="8" width="13.421875" style="4" customWidth="1"/>
    <col min="9" max="9" width="12.57421875" style="4" customWidth="1"/>
    <col min="10" max="10" width="2.8515625" style="4" customWidth="1"/>
    <col min="11" max="11" width="9.140625" style="4" customWidth="1"/>
    <col min="12" max="12" width="9.57421875" style="4" bestFit="1" customWidth="1"/>
    <col min="13" max="13" width="12.7109375" style="4" customWidth="1"/>
    <col min="14" max="14" width="11.8515625" style="4" customWidth="1"/>
    <col min="15" max="15" width="2.8515625" style="4" customWidth="1"/>
    <col min="16" max="16" width="9.140625" style="4" customWidth="1"/>
    <col min="17" max="17" width="9.57421875" style="4" bestFit="1" customWidth="1"/>
    <col min="18" max="18" width="11.57421875" style="4" customWidth="1"/>
    <col min="19" max="19" width="12.57421875" style="4" customWidth="1"/>
    <col min="20" max="20" width="2.8515625" style="4" customWidth="1"/>
    <col min="21" max="21" width="9.140625" style="4" customWidth="1"/>
    <col min="22" max="22" width="9.57421875" style="4" bestFit="1" customWidth="1"/>
    <col min="23" max="23" width="11.421875" style="4" customWidth="1"/>
    <col min="24" max="24" width="13.421875" style="4" customWidth="1"/>
    <col min="25" max="25" width="2.8515625" style="4" customWidth="1"/>
    <col min="26" max="26" width="9.140625" style="4" customWidth="1"/>
    <col min="27" max="27" width="9.57421875" style="4" bestFit="1" customWidth="1"/>
    <col min="28" max="29" width="12.421875" style="4" customWidth="1"/>
    <col min="30" max="30" width="2.8515625" style="4" customWidth="1"/>
    <col min="31" max="31" width="9.140625" style="4" customWidth="1"/>
    <col min="32" max="32" width="9.57421875" style="4" bestFit="1" customWidth="1"/>
    <col min="33" max="33" width="11.57421875" style="4" customWidth="1"/>
    <col min="34" max="34" width="13.28125" style="4" customWidth="1"/>
    <col min="35" max="16384" width="9.140625" style="4" customWidth="1"/>
  </cols>
  <sheetData>
    <row r="1" ht="12.75">
      <c r="A1" s="27" t="s">
        <v>22</v>
      </c>
    </row>
    <row r="2" ht="12.75">
      <c r="A2" s="27" t="s">
        <v>23</v>
      </c>
    </row>
    <row r="3" ht="12.75">
      <c r="A3" s="27" t="s">
        <v>24</v>
      </c>
    </row>
    <row r="4" ht="12.75">
      <c r="A4" s="27" t="s">
        <v>25</v>
      </c>
    </row>
    <row r="5" ht="12.75">
      <c r="A5" s="27" t="s">
        <v>26</v>
      </c>
    </row>
    <row r="6" ht="12.75">
      <c r="A6" s="27" t="s">
        <v>27</v>
      </c>
    </row>
    <row r="8" spans="1:34" ht="15.75">
      <c r="A8" s="1" t="s">
        <v>20</v>
      </c>
      <c r="B8" s="2"/>
      <c r="C8" s="3"/>
      <c r="AG8" s="29"/>
      <c r="AH8" s="29"/>
    </row>
    <row r="10" ht="15.75">
      <c r="A10" s="5" t="s">
        <v>19</v>
      </c>
    </row>
    <row r="12" spans="2:34" ht="13.5" thickBot="1">
      <c r="B12" s="28" t="s">
        <v>2</v>
      </c>
      <c r="C12" s="28"/>
      <c r="D12" s="28"/>
      <c r="G12" s="28" t="s">
        <v>3</v>
      </c>
      <c r="H12" s="28"/>
      <c r="I12" s="28"/>
      <c r="L12" s="28" t="s">
        <v>5</v>
      </c>
      <c r="M12" s="28"/>
      <c r="N12" s="28"/>
      <c r="Q12" s="28" t="s">
        <v>7</v>
      </c>
      <c r="R12" s="28"/>
      <c r="S12" s="28"/>
      <c r="V12" s="28" t="s">
        <v>10</v>
      </c>
      <c r="W12" s="28"/>
      <c r="X12" s="28"/>
      <c r="AA12" s="28" t="s">
        <v>11</v>
      </c>
      <c r="AB12" s="28"/>
      <c r="AC12" s="28"/>
      <c r="AF12" s="28" t="s">
        <v>13</v>
      </c>
      <c r="AG12" s="28"/>
      <c r="AH12" s="28"/>
    </row>
    <row r="13" ht="13.5" thickBot="1"/>
    <row r="14" spans="1:34" ht="12.75">
      <c r="A14" s="6"/>
      <c r="B14" s="7" t="s">
        <v>0</v>
      </c>
      <c r="C14" s="16" t="s">
        <v>0</v>
      </c>
      <c r="D14" s="20" t="s">
        <v>18</v>
      </c>
      <c r="F14" s="6"/>
      <c r="G14" s="7" t="s">
        <v>4</v>
      </c>
      <c r="H14" s="16" t="s">
        <v>4</v>
      </c>
      <c r="I14" s="20" t="s">
        <v>18</v>
      </c>
      <c r="K14" s="6"/>
      <c r="L14" s="7" t="s">
        <v>6</v>
      </c>
      <c r="M14" s="16" t="s">
        <v>6</v>
      </c>
      <c r="N14" s="20" t="s">
        <v>18</v>
      </c>
      <c r="P14" s="6"/>
      <c r="Q14" s="7" t="s">
        <v>8</v>
      </c>
      <c r="R14" s="16" t="s">
        <v>8</v>
      </c>
      <c r="S14" s="20" t="s">
        <v>18</v>
      </c>
      <c r="U14" s="6"/>
      <c r="V14" s="7" t="s">
        <v>9</v>
      </c>
      <c r="W14" s="16" t="s">
        <v>9</v>
      </c>
      <c r="X14" s="20" t="s">
        <v>18</v>
      </c>
      <c r="Z14" s="6"/>
      <c r="AA14" s="7" t="s">
        <v>12</v>
      </c>
      <c r="AB14" s="16" t="s">
        <v>12</v>
      </c>
      <c r="AC14" s="20" t="s">
        <v>18</v>
      </c>
      <c r="AE14" s="6"/>
      <c r="AF14" s="7" t="s">
        <v>14</v>
      </c>
      <c r="AG14" s="16" t="s">
        <v>14</v>
      </c>
      <c r="AH14" s="20" t="s">
        <v>18</v>
      </c>
    </row>
    <row r="15" spans="1:34" ht="12.75">
      <c r="A15" s="8"/>
      <c r="B15" s="9" t="s">
        <v>21</v>
      </c>
      <c r="C15" s="17" t="s">
        <v>21</v>
      </c>
      <c r="D15" s="21" t="s">
        <v>21</v>
      </c>
      <c r="F15" s="8"/>
      <c r="G15" s="9" t="s">
        <v>21</v>
      </c>
      <c r="H15" s="17" t="s">
        <v>21</v>
      </c>
      <c r="I15" s="21" t="s">
        <v>21</v>
      </c>
      <c r="K15" s="8"/>
      <c r="L15" s="9" t="s">
        <v>21</v>
      </c>
      <c r="M15" s="17" t="s">
        <v>21</v>
      </c>
      <c r="N15" s="21" t="s">
        <v>21</v>
      </c>
      <c r="P15" s="8"/>
      <c r="Q15" s="9" t="s">
        <v>21</v>
      </c>
      <c r="R15" s="17" t="s">
        <v>21</v>
      </c>
      <c r="S15" s="21" t="s">
        <v>21</v>
      </c>
      <c r="U15" s="8"/>
      <c r="V15" s="9" t="s">
        <v>21</v>
      </c>
      <c r="W15" s="17" t="s">
        <v>21</v>
      </c>
      <c r="X15" s="21" t="s">
        <v>21</v>
      </c>
      <c r="Z15" s="8"/>
      <c r="AA15" s="9" t="s">
        <v>21</v>
      </c>
      <c r="AB15" s="17" t="s">
        <v>21</v>
      </c>
      <c r="AC15" s="21" t="s">
        <v>21</v>
      </c>
      <c r="AE15" s="8"/>
      <c r="AF15" s="9" t="s">
        <v>21</v>
      </c>
      <c r="AG15" s="17" t="s">
        <v>21</v>
      </c>
      <c r="AH15" s="21" t="s">
        <v>21</v>
      </c>
    </row>
    <row r="16" spans="1:34" ht="13.5" thickBot="1">
      <c r="A16" s="10" t="s">
        <v>1</v>
      </c>
      <c r="B16" s="11" t="s">
        <v>15</v>
      </c>
      <c r="C16" s="11" t="s">
        <v>16</v>
      </c>
      <c r="D16" s="22" t="s">
        <v>17</v>
      </c>
      <c r="F16" s="10" t="s">
        <v>1</v>
      </c>
      <c r="G16" s="11" t="s">
        <v>15</v>
      </c>
      <c r="H16" s="11" t="s">
        <v>16</v>
      </c>
      <c r="I16" s="22" t="s">
        <v>17</v>
      </c>
      <c r="K16" s="10" t="s">
        <v>1</v>
      </c>
      <c r="L16" s="11" t="s">
        <v>15</v>
      </c>
      <c r="M16" s="11" t="s">
        <v>16</v>
      </c>
      <c r="N16" s="22" t="s">
        <v>17</v>
      </c>
      <c r="P16" s="10" t="s">
        <v>1</v>
      </c>
      <c r="Q16" s="11" t="s">
        <v>15</v>
      </c>
      <c r="R16" s="11" t="s">
        <v>16</v>
      </c>
      <c r="S16" s="22" t="s">
        <v>17</v>
      </c>
      <c r="U16" s="10" t="s">
        <v>1</v>
      </c>
      <c r="V16" s="11" t="s">
        <v>15</v>
      </c>
      <c r="W16" s="11" t="s">
        <v>16</v>
      </c>
      <c r="X16" s="22" t="s">
        <v>17</v>
      </c>
      <c r="Z16" s="10" t="s">
        <v>1</v>
      </c>
      <c r="AA16" s="11" t="s">
        <v>15</v>
      </c>
      <c r="AB16" s="11" t="s">
        <v>16</v>
      </c>
      <c r="AC16" s="22" t="s">
        <v>17</v>
      </c>
      <c r="AE16" s="10" t="s">
        <v>1</v>
      </c>
      <c r="AF16" s="11" t="s">
        <v>15</v>
      </c>
      <c r="AG16" s="11" t="s">
        <v>16</v>
      </c>
      <c r="AH16" s="22" t="s">
        <v>17</v>
      </c>
    </row>
    <row r="17" spans="1:34" ht="12.75">
      <c r="A17" s="12">
        <v>2014</v>
      </c>
      <c r="B17" s="13">
        <v>3610.6421876901004</v>
      </c>
      <c r="C17" s="18">
        <v>3580.848162555142</v>
      </c>
      <c r="D17" s="23">
        <f aca="true" t="shared" si="0" ref="D17:D48">B17-C17</f>
        <v>29.794025134958247</v>
      </c>
      <c r="F17" s="12">
        <v>2014</v>
      </c>
      <c r="G17" s="13">
        <v>3610.6421876901004</v>
      </c>
      <c r="H17" s="18">
        <v>3580.848162555142</v>
      </c>
      <c r="I17" s="23">
        <f aca="true" t="shared" si="1" ref="I17:I48">G17-H17</f>
        <v>29.794025134958247</v>
      </c>
      <c r="K17" s="12">
        <v>2014</v>
      </c>
      <c r="L17" s="13">
        <v>3610.6421876901004</v>
      </c>
      <c r="M17" s="18">
        <v>3580.848162555142</v>
      </c>
      <c r="N17" s="23">
        <f aca="true" t="shared" si="2" ref="N17:N48">L17-M17</f>
        <v>29.794025134958247</v>
      </c>
      <c r="P17" s="12">
        <v>2014</v>
      </c>
      <c r="Q17" s="13">
        <v>3046.5641876901004</v>
      </c>
      <c r="R17" s="18">
        <v>3016.770162555142</v>
      </c>
      <c r="S17" s="23">
        <f aca="true" t="shared" si="3" ref="S17:S48">Q17-R17</f>
        <v>29.794025134958247</v>
      </c>
      <c r="U17" s="12">
        <v>2014</v>
      </c>
      <c r="V17" s="13">
        <v>3046.5641876901004</v>
      </c>
      <c r="W17" s="18">
        <v>3016.770162555142</v>
      </c>
      <c r="X17" s="23">
        <f aca="true" t="shared" si="4" ref="X17:X48">V17-W17</f>
        <v>29.794025134958247</v>
      </c>
      <c r="Z17" s="12">
        <v>2014</v>
      </c>
      <c r="AA17" s="13">
        <v>3046.5641876901004</v>
      </c>
      <c r="AB17" s="18">
        <v>3016.770162555142</v>
      </c>
      <c r="AC17" s="23">
        <f aca="true" t="shared" si="5" ref="AC17:AC48">AA17-AB17</f>
        <v>29.794025134958247</v>
      </c>
      <c r="AE17" s="12">
        <v>2014</v>
      </c>
      <c r="AF17" s="13">
        <v>2482.4591876901004</v>
      </c>
      <c r="AG17" s="18">
        <v>2452.665162555142</v>
      </c>
      <c r="AH17" s="23">
        <f aca="true" t="shared" si="6" ref="AH17:AH48">AF17-AG17</f>
        <v>29.794025134958247</v>
      </c>
    </row>
    <row r="18" spans="1:34" ht="12.75">
      <c r="A18" s="14">
        <f aca="true" t="shared" si="7" ref="A18:A49">A17+1</f>
        <v>2015</v>
      </c>
      <c r="B18" s="15">
        <v>7156.158043157614</v>
      </c>
      <c r="C18" s="19">
        <v>7109.172619584777</v>
      </c>
      <c r="D18" s="24">
        <f t="shared" si="0"/>
        <v>46.985423572837135</v>
      </c>
      <c r="F18" s="14">
        <f aca="true" t="shared" si="8" ref="F18:F49">F17+1</f>
        <v>2015</v>
      </c>
      <c r="G18" s="15">
        <v>7156.158043157614</v>
      </c>
      <c r="H18" s="19">
        <v>7109.172619584777</v>
      </c>
      <c r="I18" s="24">
        <f t="shared" si="1"/>
        <v>46.985423572837135</v>
      </c>
      <c r="K18" s="14">
        <f aca="true" t="shared" si="9" ref="K18:K49">K17+1</f>
        <v>2015</v>
      </c>
      <c r="L18" s="15">
        <v>7156.158043157614</v>
      </c>
      <c r="M18" s="19">
        <v>7109.172619584777</v>
      </c>
      <c r="N18" s="24">
        <f t="shared" si="2"/>
        <v>46.985423572837135</v>
      </c>
      <c r="P18" s="14">
        <f aca="true" t="shared" si="10" ref="P18:P49">P17+1</f>
        <v>2015</v>
      </c>
      <c r="Q18" s="15">
        <v>6035.051030697134</v>
      </c>
      <c r="R18" s="19">
        <v>5988.065607124297</v>
      </c>
      <c r="S18" s="24">
        <f t="shared" si="3"/>
        <v>46.985423572837135</v>
      </c>
      <c r="U18" s="14">
        <f aca="true" t="shared" si="11" ref="U18:U49">U17+1</f>
        <v>2015</v>
      </c>
      <c r="V18" s="15">
        <v>6035.051030697134</v>
      </c>
      <c r="W18" s="19">
        <v>5988.065607124297</v>
      </c>
      <c r="X18" s="24">
        <f t="shared" si="4"/>
        <v>46.985423572837135</v>
      </c>
      <c r="Z18" s="14">
        <f aca="true" t="shared" si="12" ref="Z18:Z49">Z17+1</f>
        <v>2015</v>
      </c>
      <c r="AA18" s="15">
        <v>6035.051030697134</v>
      </c>
      <c r="AB18" s="19">
        <v>5988.065607124297</v>
      </c>
      <c r="AC18" s="24">
        <f t="shared" si="5"/>
        <v>46.985423572837135</v>
      </c>
      <c r="AE18" s="14">
        <f aca="true" t="shared" si="13" ref="AE18:AE49">AE17+1</f>
        <v>2015</v>
      </c>
      <c r="AF18" s="15">
        <v>4917.514749313463</v>
      </c>
      <c r="AG18" s="19">
        <v>4870.529325740626</v>
      </c>
      <c r="AH18" s="24">
        <f t="shared" si="6"/>
        <v>46.985423572837135</v>
      </c>
    </row>
    <row r="19" spans="1:34" ht="12.75">
      <c r="A19" s="14">
        <f t="shared" si="7"/>
        <v>2016</v>
      </c>
      <c r="B19" s="15">
        <v>10764.638134241748</v>
      </c>
      <c r="C19" s="19">
        <v>10656.815481646467</v>
      </c>
      <c r="D19" s="24">
        <f t="shared" si="0"/>
        <v>107.8226525952814</v>
      </c>
      <c r="F19" s="14">
        <f t="shared" si="8"/>
        <v>2016</v>
      </c>
      <c r="G19" s="15">
        <v>10764.638134241748</v>
      </c>
      <c r="H19" s="19">
        <v>10656.815481646467</v>
      </c>
      <c r="I19" s="24">
        <f t="shared" si="1"/>
        <v>107.8226525952814</v>
      </c>
      <c r="K19" s="14">
        <f t="shared" si="9"/>
        <v>2016</v>
      </c>
      <c r="L19" s="15">
        <v>10764.638134241748</v>
      </c>
      <c r="M19" s="19">
        <v>10656.815481646467</v>
      </c>
      <c r="N19" s="24">
        <f t="shared" si="2"/>
        <v>107.8226525952814</v>
      </c>
      <c r="P19" s="14">
        <f t="shared" si="10"/>
        <v>2016</v>
      </c>
      <c r="Q19" s="15">
        <v>9080.507035938264</v>
      </c>
      <c r="R19" s="19">
        <v>8972.684383342981</v>
      </c>
      <c r="S19" s="24">
        <f t="shared" si="3"/>
        <v>107.82265259528322</v>
      </c>
      <c r="U19" s="14">
        <f t="shared" si="11"/>
        <v>2016</v>
      </c>
      <c r="V19" s="15">
        <v>9080.507035938264</v>
      </c>
      <c r="W19" s="19">
        <v>8972.684383342981</v>
      </c>
      <c r="X19" s="24">
        <f t="shared" si="4"/>
        <v>107.82265259528322</v>
      </c>
      <c r="Z19" s="14">
        <f t="shared" si="12"/>
        <v>2016</v>
      </c>
      <c r="AA19" s="15">
        <v>9080.507035938264</v>
      </c>
      <c r="AB19" s="19">
        <v>8972.684383342981</v>
      </c>
      <c r="AC19" s="24">
        <f t="shared" si="5"/>
        <v>107.82265259528322</v>
      </c>
      <c r="AE19" s="14">
        <f t="shared" si="13"/>
        <v>2016</v>
      </c>
      <c r="AF19" s="15">
        <v>7400.895232547896</v>
      </c>
      <c r="AG19" s="19">
        <v>7293.937268955626</v>
      </c>
      <c r="AH19" s="24">
        <f t="shared" si="6"/>
        <v>106.95796359227006</v>
      </c>
    </row>
    <row r="20" spans="1:34" ht="12.75">
      <c r="A20" s="14">
        <f t="shared" si="7"/>
        <v>2017</v>
      </c>
      <c r="B20" s="15">
        <v>14430.591462765631</v>
      </c>
      <c r="C20" s="19">
        <v>14163.08305960035</v>
      </c>
      <c r="D20" s="24">
        <f t="shared" si="0"/>
        <v>267.50840316528047</v>
      </c>
      <c r="F20" s="14">
        <f t="shared" si="8"/>
        <v>2017</v>
      </c>
      <c r="G20" s="15">
        <v>14430.591462765631</v>
      </c>
      <c r="H20" s="19">
        <v>14163.08305960035</v>
      </c>
      <c r="I20" s="24">
        <f t="shared" si="1"/>
        <v>267.50840316528047</v>
      </c>
      <c r="K20" s="14">
        <f t="shared" si="9"/>
        <v>2017</v>
      </c>
      <c r="L20" s="15">
        <v>14430.591462765631</v>
      </c>
      <c r="M20" s="19">
        <v>14163.08305960035</v>
      </c>
      <c r="N20" s="24">
        <f t="shared" si="2"/>
        <v>267.50840316528047</v>
      </c>
      <c r="P20" s="14">
        <f t="shared" si="10"/>
        <v>2017</v>
      </c>
      <c r="Q20" s="15">
        <v>12189.94687591041</v>
      </c>
      <c r="R20" s="19">
        <v>11922.438472745125</v>
      </c>
      <c r="S20" s="24">
        <f t="shared" si="3"/>
        <v>267.5084031652841</v>
      </c>
      <c r="U20" s="14">
        <f t="shared" si="11"/>
        <v>2017</v>
      </c>
      <c r="V20" s="15">
        <v>12189.94687591041</v>
      </c>
      <c r="W20" s="19">
        <v>11922.438472745125</v>
      </c>
      <c r="X20" s="24">
        <f t="shared" si="4"/>
        <v>267.5084031652841</v>
      </c>
      <c r="Z20" s="14">
        <f t="shared" si="12"/>
        <v>2017</v>
      </c>
      <c r="AA20" s="15">
        <v>12189.94687591041</v>
      </c>
      <c r="AB20" s="19">
        <v>11922.438472745125</v>
      </c>
      <c r="AC20" s="24">
        <f t="shared" si="5"/>
        <v>267.5084031652841</v>
      </c>
      <c r="AE20" s="14">
        <f t="shared" si="13"/>
        <v>2017</v>
      </c>
      <c r="AF20" s="15">
        <v>9950.537791994797</v>
      </c>
      <c r="AG20" s="19">
        <v>9683.894077832527</v>
      </c>
      <c r="AH20" s="24">
        <f t="shared" si="6"/>
        <v>266.64371416227004</v>
      </c>
    </row>
    <row r="21" spans="1:34" ht="12.75">
      <c r="A21" s="14">
        <f t="shared" si="7"/>
        <v>2018</v>
      </c>
      <c r="B21" s="15">
        <v>18670.774867777393</v>
      </c>
      <c r="C21" s="19">
        <v>18146.995961791403</v>
      </c>
      <c r="D21" s="24">
        <f t="shared" si="0"/>
        <v>523.7789059859897</v>
      </c>
      <c r="F21" s="14">
        <f t="shared" si="8"/>
        <v>2018</v>
      </c>
      <c r="G21" s="15">
        <v>18670.774867777393</v>
      </c>
      <c r="H21" s="19">
        <v>18146.995961791403</v>
      </c>
      <c r="I21" s="24">
        <f t="shared" si="1"/>
        <v>523.7789059859897</v>
      </c>
      <c r="K21" s="14">
        <f t="shared" si="9"/>
        <v>2018</v>
      </c>
      <c r="L21" s="15">
        <v>18936.849032256338</v>
      </c>
      <c r="M21" s="19">
        <v>18413.070126270348</v>
      </c>
      <c r="N21" s="24">
        <f t="shared" si="2"/>
        <v>523.7789059859897</v>
      </c>
      <c r="P21" s="14">
        <f t="shared" si="10"/>
        <v>2018</v>
      </c>
      <c r="Q21" s="15">
        <v>15794.566362297075</v>
      </c>
      <c r="R21" s="19">
        <v>15270.03976923915</v>
      </c>
      <c r="S21" s="24">
        <f t="shared" si="3"/>
        <v>524.5265930579244</v>
      </c>
      <c r="U21" s="14">
        <f t="shared" si="11"/>
        <v>2018</v>
      </c>
      <c r="V21" s="15">
        <v>15794.566362297075</v>
      </c>
      <c r="W21" s="19">
        <v>15270.03976923915</v>
      </c>
      <c r="X21" s="24">
        <f t="shared" si="4"/>
        <v>524.5265930579244</v>
      </c>
      <c r="Z21" s="14">
        <f t="shared" si="12"/>
        <v>2018</v>
      </c>
      <c r="AA21" s="15">
        <v>16056.377215091863</v>
      </c>
      <c r="AB21" s="19">
        <v>15532.598309105872</v>
      </c>
      <c r="AC21" s="24">
        <f t="shared" si="5"/>
        <v>523.7789059859915</v>
      </c>
      <c r="AE21" s="14">
        <f t="shared" si="13"/>
        <v>2018</v>
      </c>
      <c r="AF21" s="15">
        <v>12915.045926984878</v>
      </c>
      <c r="AG21" s="19">
        <v>12392.1317100019</v>
      </c>
      <c r="AH21" s="24">
        <f t="shared" si="6"/>
        <v>522.9142169829775</v>
      </c>
    </row>
    <row r="22" spans="1:34" ht="12.75">
      <c r="A22" s="14">
        <f t="shared" si="7"/>
        <v>2019</v>
      </c>
      <c r="B22" s="15">
        <v>22836.161378710192</v>
      </c>
      <c r="C22" s="19">
        <v>21966.056748958596</v>
      </c>
      <c r="D22" s="24">
        <f t="shared" si="0"/>
        <v>870.1046297515968</v>
      </c>
      <c r="F22" s="14">
        <f t="shared" si="8"/>
        <v>2019</v>
      </c>
      <c r="G22" s="15">
        <v>22836.161378710192</v>
      </c>
      <c r="H22" s="19">
        <v>21966.056748958596</v>
      </c>
      <c r="I22" s="24">
        <f t="shared" si="1"/>
        <v>870.1046297515968</v>
      </c>
      <c r="K22" s="14">
        <f t="shared" si="9"/>
        <v>2019</v>
      </c>
      <c r="L22" s="15">
        <v>23375.9346208448</v>
      </c>
      <c r="M22" s="19">
        <v>22505.829991093207</v>
      </c>
      <c r="N22" s="24">
        <f t="shared" si="2"/>
        <v>870.1046297515932</v>
      </c>
      <c r="P22" s="14">
        <f t="shared" si="10"/>
        <v>2019</v>
      </c>
      <c r="Q22" s="15">
        <v>19369.657614839565</v>
      </c>
      <c r="R22" s="19">
        <v>18498.805298016036</v>
      </c>
      <c r="S22" s="24">
        <f t="shared" si="3"/>
        <v>870.8523168235297</v>
      </c>
      <c r="U22" s="14">
        <f t="shared" si="11"/>
        <v>2019</v>
      </c>
      <c r="V22" s="15">
        <v>19369.657614839565</v>
      </c>
      <c r="W22" s="19">
        <v>18498.805298016036</v>
      </c>
      <c r="X22" s="24">
        <f t="shared" si="4"/>
        <v>870.8523168235297</v>
      </c>
      <c r="Z22" s="14">
        <f t="shared" si="12"/>
        <v>2019</v>
      </c>
      <c r="AA22" s="15">
        <v>19903.819428094113</v>
      </c>
      <c r="AB22" s="19">
        <v>19033.714798342517</v>
      </c>
      <c r="AC22" s="24">
        <f t="shared" si="5"/>
        <v>870.1046297515968</v>
      </c>
      <c r="AE22" s="14">
        <f t="shared" si="13"/>
        <v>2019</v>
      </c>
      <c r="AF22" s="15">
        <v>15898.421496469065</v>
      </c>
      <c r="AG22" s="19">
        <v>15029.181555720483</v>
      </c>
      <c r="AH22" s="24">
        <f t="shared" si="6"/>
        <v>869.2399407485827</v>
      </c>
    </row>
    <row r="23" spans="1:34" ht="12.75">
      <c r="A23" s="14">
        <f t="shared" si="7"/>
        <v>2020</v>
      </c>
      <c r="B23" s="15">
        <v>27003.357850055774</v>
      </c>
      <c r="C23" s="19">
        <v>25711.032760625138</v>
      </c>
      <c r="D23" s="24">
        <f t="shared" si="0"/>
        <v>1292.3250894306366</v>
      </c>
      <c r="F23" s="14">
        <f t="shared" si="8"/>
        <v>2020</v>
      </c>
      <c r="G23" s="15">
        <v>27003.357850055774</v>
      </c>
      <c r="H23" s="19">
        <v>25711.032760625138</v>
      </c>
      <c r="I23" s="24">
        <f t="shared" si="1"/>
        <v>1292.3250894306366</v>
      </c>
      <c r="K23" s="14">
        <f t="shared" si="9"/>
        <v>2020</v>
      </c>
      <c r="L23" s="15">
        <v>27834.400482394998</v>
      </c>
      <c r="M23" s="19">
        <v>26542.72190975316</v>
      </c>
      <c r="N23" s="24">
        <f t="shared" si="2"/>
        <v>1291.6785726418384</v>
      </c>
      <c r="P23" s="14">
        <f t="shared" si="10"/>
        <v>2020</v>
      </c>
      <c r="Q23" s="15">
        <v>22962.735540433183</v>
      </c>
      <c r="R23" s="19">
        <v>21670.309280719408</v>
      </c>
      <c r="S23" s="24">
        <f t="shared" si="3"/>
        <v>1292.426259713775</v>
      </c>
      <c r="U23" s="14">
        <f t="shared" si="11"/>
        <v>2020</v>
      </c>
      <c r="V23" s="15">
        <v>22962.735540433183</v>
      </c>
      <c r="W23" s="19">
        <v>21670.309280719408</v>
      </c>
      <c r="X23" s="24">
        <f t="shared" si="4"/>
        <v>1292.426259713775</v>
      </c>
      <c r="Z23" s="14">
        <f t="shared" si="12"/>
        <v>2020</v>
      </c>
      <c r="AA23" s="15">
        <v>23786.864659079714</v>
      </c>
      <c r="AB23" s="19">
        <v>22494.539569649074</v>
      </c>
      <c r="AC23" s="24">
        <f t="shared" si="5"/>
        <v>1292.3250894306402</v>
      </c>
      <c r="AE23" s="14">
        <f t="shared" si="13"/>
        <v>2020</v>
      </c>
      <c r="AF23" s="15">
        <v>18917.35760170632</v>
      </c>
      <c r="AG23" s="19">
        <v>17626.543718067493</v>
      </c>
      <c r="AH23" s="24">
        <f t="shared" si="6"/>
        <v>1290.813883638828</v>
      </c>
    </row>
    <row r="24" spans="1:34" ht="12.75">
      <c r="A24" s="14">
        <f t="shared" si="7"/>
        <v>2021</v>
      </c>
      <c r="B24" s="15">
        <v>31034.392417187355</v>
      </c>
      <c r="C24" s="19">
        <v>29264.450823777766</v>
      </c>
      <c r="D24" s="24">
        <f t="shared" si="0"/>
        <v>1769.9415934095887</v>
      </c>
      <c r="F24" s="14">
        <f t="shared" si="8"/>
        <v>2021</v>
      </c>
      <c r="G24" s="15">
        <v>31034.392417187355</v>
      </c>
      <c r="H24" s="19">
        <v>29264.450823777766</v>
      </c>
      <c r="I24" s="24">
        <f t="shared" si="1"/>
        <v>1769.9415934095887</v>
      </c>
      <c r="K24" s="14">
        <f t="shared" si="9"/>
        <v>2021</v>
      </c>
      <c r="L24" s="15">
        <v>32175.467925199126</v>
      </c>
      <c r="M24" s="19">
        <v>30406.77403584707</v>
      </c>
      <c r="N24" s="24">
        <f t="shared" si="2"/>
        <v>1768.6938893520564</v>
      </c>
      <c r="P24" s="14">
        <f t="shared" si="10"/>
        <v>2021</v>
      </c>
      <c r="Q24" s="15">
        <v>26447.882448559478</v>
      </c>
      <c r="R24" s="19">
        <v>24678.440872135485</v>
      </c>
      <c r="S24" s="24">
        <f t="shared" si="3"/>
        <v>1769.441576423993</v>
      </c>
      <c r="U24" s="14">
        <f t="shared" si="11"/>
        <v>2021</v>
      </c>
      <c r="V24" s="15">
        <v>26447.882448559478</v>
      </c>
      <c r="W24" s="19">
        <v>24678.440872135485</v>
      </c>
      <c r="X24" s="24">
        <f t="shared" si="4"/>
        <v>1769.441576423993</v>
      </c>
      <c r="Z24" s="14">
        <f t="shared" si="12"/>
        <v>2021</v>
      </c>
      <c r="AA24" s="15">
        <v>27579.280785004194</v>
      </c>
      <c r="AB24" s="19">
        <v>25809.940378863335</v>
      </c>
      <c r="AC24" s="24">
        <f t="shared" si="5"/>
        <v>1769.3404061408582</v>
      </c>
      <c r="AE24" s="14">
        <f t="shared" si="13"/>
        <v>2021</v>
      </c>
      <c r="AF24" s="15">
        <v>21855.386821675504</v>
      </c>
      <c r="AG24" s="19">
        <v>20087.557621326458</v>
      </c>
      <c r="AH24" s="24">
        <f t="shared" si="6"/>
        <v>1767.829200349046</v>
      </c>
    </row>
    <row r="25" spans="1:34" ht="12.75">
      <c r="A25" s="14">
        <f t="shared" si="7"/>
        <v>2022</v>
      </c>
      <c r="B25" s="15">
        <v>34986.1884732879</v>
      </c>
      <c r="C25" s="19">
        <v>32741.67018223384</v>
      </c>
      <c r="D25" s="24">
        <f t="shared" si="0"/>
        <v>2244.518291054057</v>
      </c>
      <c r="F25" s="14">
        <f t="shared" si="8"/>
        <v>2022</v>
      </c>
      <c r="G25" s="15">
        <v>34986.1884732879</v>
      </c>
      <c r="H25" s="19">
        <v>32741.67018223384</v>
      </c>
      <c r="I25" s="24">
        <f t="shared" si="1"/>
        <v>2244.518291054057</v>
      </c>
      <c r="K25" s="14">
        <f t="shared" si="9"/>
        <v>2022</v>
      </c>
      <c r="L25" s="15">
        <v>36441.34715332115</v>
      </c>
      <c r="M25" s="19">
        <v>34210.01198401798</v>
      </c>
      <c r="N25" s="24">
        <f t="shared" si="2"/>
        <v>2231.3351693031655</v>
      </c>
      <c r="P25" s="14">
        <f t="shared" si="10"/>
        <v>2022</v>
      </c>
      <c r="Q25" s="15">
        <v>29903.244511722347</v>
      </c>
      <c r="R25" s="19">
        <v>27636.304086287106</v>
      </c>
      <c r="S25" s="24">
        <f t="shared" si="3"/>
        <v>2266.940425435241</v>
      </c>
      <c r="U25" s="14">
        <f t="shared" si="11"/>
        <v>2022</v>
      </c>
      <c r="V25" s="15">
        <v>29903.244511722347</v>
      </c>
      <c r="W25" s="19">
        <v>27636.304086287106</v>
      </c>
      <c r="X25" s="24">
        <f t="shared" si="4"/>
        <v>2266.940425435241</v>
      </c>
      <c r="Z25" s="14">
        <f t="shared" si="12"/>
        <v>2022</v>
      </c>
      <c r="AA25" s="15">
        <v>31345.36956829951</v>
      </c>
      <c r="AB25" s="19">
        <v>29090.50709950162</v>
      </c>
      <c r="AC25" s="24">
        <f t="shared" si="5"/>
        <v>2254.862468797888</v>
      </c>
      <c r="AE25" s="14">
        <f t="shared" si="13"/>
        <v>2022</v>
      </c>
      <c r="AF25" s="15">
        <v>24813.735171612734</v>
      </c>
      <c r="AG25" s="19">
        <v>22524.370253186342</v>
      </c>
      <c r="AH25" s="24">
        <f t="shared" si="6"/>
        <v>2289.3649184263923</v>
      </c>
    </row>
    <row r="26" spans="1:34" ht="12.75">
      <c r="A26" s="14">
        <f t="shared" si="7"/>
        <v>2023</v>
      </c>
      <c r="B26" s="15">
        <v>38857.970533579544</v>
      </c>
      <c r="C26" s="19">
        <v>36268.29403282742</v>
      </c>
      <c r="D26" s="24">
        <f t="shared" si="0"/>
        <v>2589.6765007521244</v>
      </c>
      <c r="F26" s="14">
        <f t="shared" si="8"/>
        <v>2023</v>
      </c>
      <c r="G26" s="15">
        <v>39038.47146469251</v>
      </c>
      <c r="H26" s="19">
        <v>36473.91207418791</v>
      </c>
      <c r="I26" s="24">
        <f t="shared" si="1"/>
        <v>2564.5593905046044</v>
      </c>
      <c r="K26" s="14">
        <f t="shared" si="9"/>
        <v>2023</v>
      </c>
      <c r="L26" s="15">
        <v>40619.72202014287</v>
      </c>
      <c r="M26" s="19">
        <v>38087.45403084521</v>
      </c>
      <c r="N26" s="24">
        <f t="shared" si="2"/>
        <v>2532.2679892976594</v>
      </c>
      <c r="P26" s="14">
        <f t="shared" si="10"/>
        <v>2023</v>
      </c>
      <c r="Q26" s="15">
        <v>33334.71271793294</v>
      </c>
      <c r="R26" s="19">
        <v>30644.638079795965</v>
      </c>
      <c r="S26" s="24">
        <f t="shared" si="3"/>
        <v>2690.0746381369754</v>
      </c>
      <c r="U26" s="14">
        <f t="shared" si="11"/>
        <v>2023</v>
      </c>
      <c r="V26" s="15">
        <v>33514.28209573002</v>
      </c>
      <c r="W26" s="19">
        <v>30849.999840026576</v>
      </c>
      <c r="X26" s="24">
        <f t="shared" si="4"/>
        <v>2664.282255703445</v>
      </c>
      <c r="Z26" s="14">
        <f t="shared" si="12"/>
        <v>2023</v>
      </c>
      <c r="AA26" s="15">
        <v>35080.15922779416</v>
      </c>
      <c r="AB26" s="19">
        <v>32446.011051983598</v>
      </c>
      <c r="AC26" s="24">
        <f t="shared" si="5"/>
        <v>2634.148175810562</v>
      </c>
      <c r="AE26" s="14">
        <f t="shared" si="13"/>
        <v>2023</v>
      </c>
      <c r="AF26" s="15">
        <v>27804.869249981486</v>
      </c>
      <c r="AG26" s="19">
        <v>25014.392556329636</v>
      </c>
      <c r="AH26" s="24">
        <f t="shared" si="6"/>
        <v>2790.47669365185</v>
      </c>
    </row>
    <row r="27" spans="1:34" ht="12.75">
      <c r="A27" s="14">
        <f t="shared" si="7"/>
        <v>2024</v>
      </c>
      <c r="B27" s="15">
        <v>42669.88704812596</v>
      </c>
      <c r="C27" s="19">
        <v>39924.262981752625</v>
      </c>
      <c r="D27" s="24">
        <f t="shared" si="0"/>
        <v>2745.6240663733333</v>
      </c>
      <c r="F27" s="14">
        <f t="shared" si="8"/>
        <v>2024</v>
      </c>
      <c r="G27" s="15">
        <v>43043.065711042575</v>
      </c>
      <c r="H27" s="19">
        <v>40353.53211300032</v>
      </c>
      <c r="I27" s="24">
        <f t="shared" si="1"/>
        <v>2689.5335980422533</v>
      </c>
      <c r="K27" s="14">
        <f t="shared" si="9"/>
        <v>2024</v>
      </c>
      <c r="L27" s="15">
        <v>44757.95633665847</v>
      </c>
      <c r="M27" s="19">
        <v>42121.19208548831</v>
      </c>
      <c r="N27" s="24">
        <f t="shared" si="2"/>
        <v>2636.7642511701633</v>
      </c>
      <c r="P27" s="14">
        <f t="shared" si="10"/>
        <v>2024</v>
      </c>
      <c r="Q27" s="15">
        <v>36714.95319040934</v>
      </c>
      <c r="R27" s="19">
        <v>33783.852984787336</v>
      </c>
      <c r="S27" s="24">
        <f t="shared" si="3"/>
        <v>2931.1002056220022</v>
      </c>
      <c r="U27" s="14">
        <f t="shared" si="11"/>
        <v>2024</v>
      </c>
      <c r="V27" s="15">
        <v>37086.41962153476</v>
      </c>
      <c r="W27" s="19">
        <v>34211.638018603444</v>
      </c>
      <c r="X27" s="24">
        <f t="shared" si="4"/>
        <v>2874.781602931318</v>
      </c>
      <c r="Z27" s="14">
        <f t="shared" si="12"/>
        <v>2024</v>
      </c>
      <c r="AA27" s="15">
        <v>38783.135082313755</v>
      </c>
      <c r="AB27" s="19">
        <v>35960.25519544951</v>
      </c>
      <c r="AC27" s="24">
        <f t="shared" si="5"/>
        <v>2822.879886864248</v>
      </c>
      <c r="AE27" s="14">
        <f t="shared" si="13"/>
        <v>2024</v>
      </c>
      <c r="AF27" s="15">
        <v>30753.90112068855</v>
      </c>
      <c r="AG27" s="19">
        <v>27636.35987390527</v>
      </c>
      <c r="AH27" s="24">
        <f t="shared" si="6"/>
        <v>3117.541246783283</v>
      </c>
    </row>
    <row r="28" spans="1:34" ht="12.75">
      <c r="A28" s="14">
        <f t="shared" si="7"/>
        <v>2025</v>
      </c>
      <c r="B28" s="15">
        <v>46351.78398408453</v>
      </c>
      <c r="C28" s="19">
        <v>43588.89191249243</v>
      </c>
      <c r="D28" s="24">
        <f t="shared" si="0"/>
        <v>2762.892071592105</v>
      </c>
      <c r="F28" s="14">
        <f t="shared" si="8"/>
        <v>2025</v>
      </c>
      <c r="G28" s="15">
        <v>46926.07027252312</v>
      </c>
      <c r="H28" s="19">
        <v>44251.95136102785</v>
      </c>
      <c r="I28" s="26">
        <f t="shared" si="1"/>
        <v>2674.118911495265</v>
      </c>
      <c r="K28" s="14">
        <f t="shared" si="9"/>
        <v>2025</v>
      </c>
      <c r="L28" s="15">
        <v>48778.702515901015</v>
      </c>
      <c r="M28" s="19">
        <v>46179.669275228036</v>
      </c>
      <c r="N28" s="26">
        <f t="shared" si="2"/>
        <v>2599.0332406729794</v>
      </c>
      <c r="P28" s="14">
        <f t="shared" si="10"/>
        <v>2025</v>
      </c>
      <c r="Q28" s="15">
        <v>39968.92078126201</v>
      </c>
      <c r="R28" s="19">
        <v>36936.9424334743</v>
      </c>
      <c r="S28" s="24">
        <f t="shared" si="3"/>
        <v>3031.9783477877063</v>
      </c>
      <c r="U28" s="14">
        <f t="shared" si="11"/>
        <v>2025</v>
      </c>
      <c r="V28" s="15">
        <v>40541.06736345824</v>
      </c>
      <c r="W28" s="19">
        <v>37597.90601514804</v>
      </c>
      <c r="X28" s="24">
        <f t="shared" si="4"/>
        <v>2943.1613483102046</v>
      </c>
      <c r="Z28" s="14">
        <f t="shared" si="12"/>
        <v>2025</v>
      </c>
      <c r="AA28" s="15">
        <v>42373.52326822788</v>
      </c>
      <c r="AB28" s="19">
        <v>39504.88831689971</v>
      </c>
      <c r="AC28" s="24">
        <f t="shared" si="5"/>
        <v>2868.6349513281675</v>
      </c>
      <c r="AE28" s="14">
        <f t="shared" si="13"/>
        <v>2025</v>
      </c>
      <c r="AF28" s="15">
        <v>33579.931724936185</v>
      </c>
      <c r="AG28" s="19">
        <v>30277.45449709143</v>
      </c>
      <c r="AH28" s="24">
        <f t="shared" si="6"/>
        <v>3302.4772278447563</v>
      </c>
    </row>
    <row r="29" spans="1:34" ht="12.75">
      <c r="A29" s="14">
        <f t="shared" si="7"/>
        <v>2026</v>
      </c>
      <c r="B29" s="15">
        <v>50002.80366373719</v>
      </c>
      <c r="C29" s="19">
        <v>47251.85897324701</v>
      </c>
      <c r="D29" s="26">
        <f t="shared" si="0"/>
        <v>2750.944690490178</v>
      </c>
      <c r="F29" s="14">
        <f t="shared" si="8"/>
        <v>2026</v>
      </c>
      <c r="G29" s="15">
        <v>50789.6515142755</v>
      </c>
      <c r="H29" s="19">
        <v>48162.56848322064</v>
      </c>
      <c r="I29" s="26">
        <f t="shared" si="1"/>
        <v>2627.0830310548627</v>
      </c>
      <c r="K29" s="14">
        <f t="shared" si="9"/>
        <v>2026</v>
      </c>
      <c r="L29" s="15">
        <v>52783.96652601039</v>
      </c>
      <c r="M29" s="19">
        <v>50255.92967819729</v>
      </c>
      <c r="N29" s="26">
        <f t="shared" si="2"/>
        <v>2528.0368478130986</v>
      </c>
      <c r="P29" s="14">
        <f t="shared" si="10"/>
        <v>2026</v>
      </c>
      <c r="Q29" s="15">
        <v>43201.950232961775</v>
      </c>
      <c r="R29" s="19">
        <v>40100.82828846666</v>
      </c>
      <c r="S29" s="24">
        <f t="shared" si="3"/>
        <v>3101.121944495113</v>
      </c>
      <c r="U29" s="14">
        <f t="shared" si="11"/>
        <v>2026</v>
      </c>
      <c r="V29" s="15">
        <v>43985.72042125555</v>
      </c>
      <c r="W29" s="19">
        <v>41008.77984498882</v>
      </c>
      <c r="X29" s="24">
        <f t="shared" si="4"/>
        <v>2976.94057626673</v>
      </c>
      <c r="Z29" s="14">
        <f t="shared" si="12"/>
        <v>2026</v>
      </c>
      <c r="AA29" s="15">
        <v>45957.145124541625</v>
      </c>
      <c r="AB29" s="19">
        <v>43078.676828237876</v>
      </c>
      <c r="AC29" s="24">
        <f t="shared" si="5"/>
        <v>2878.4682963037485</v>
      </c>
      <c r="AE29" s="14">
        <f t="shared" si="13"/>
        <v>2026</v>
      </c>
      <c r="AF29" s="15">
        <v>36394.96008110015</v>
      </c>
      <c r="AG29" s="19">
        <v>32942.24326293115</v>
      </c>
      <c r="AH29" s="24">
        <f t="shared" si="6"/>
        <v>3452.7168181689995</v>
      </c>
    </row>
    <row r="30" spans="1:34" ht="12.75">
      <c r="A30" s="14">
        <f t="shared" si="7"/>
        <v>2027</v>
      </c>
      <c r="B30" s="15">
        <v>53691.47682932972</v>
      </c>
      <c r="C30" s="19">
        <v>50892.33886380477</v>
      </c>
      <c r="D30" s="26">
        <f t="shared" si="0"/>
        <v>2799.1379655249475</v>
      </c>
      <c r="F30" s="14">
        <f t="shared" si="8"/>
        <v>2027</v>
      </c>
      <c r="G30" s="15">
        <v>54705.789342227814</v>
      </c>
      <c r="H30" s="19">
        <v>52068.29017286188</v>
      </c>
      <c r="I30" s="26">
        <f t="shared" si="1"/>
        <v>2637.499169365932</v>
      </c>
      <c r="K30" s="14">
        <f t="shared" si="9"/>
        <v>2027</v>
      </c>
      <c r="L30" s="15">
        <v>56848.36311623643</v>
      </c>
      <c r="M30" s="19">
        <v>54334.98955628153</v>
      </c>
      <c r="N30" s="26">
        <f t="shared" si="2"/>
        <v>2513.3735599549036</v>
      </c>
      <c r="P30" s="14">
        <f t="shared" si="10"/>
        <v>2027</v>
      </c>
      <c r="Q30" s="15">
        <v>46480.55991376609</v>
      </c>
      <c r="R30" s="19">
        <v>43251.56616211261</v>
      </c>
      <c r="S30" s="24">
        <f t="shared" si="3"/>
        <v>3228.9937516534774</v>
      </c>
      <c r="U30" s="14">
        <f t="shared" si="11"/>
        <v>2027</v>
      </c>
      <c r="V30" s="15">
        <v>47491.07026925686</v>
      </c>
      <c r="W30" s="19">
        <v>44423.28409731162</v>
      </c>
      <c r="X30" s="24">
        <f t="shared" si="4"/>
        <v>3067.786171945241</v>
      </c>
      <c r="Z30" s="14">
        <f t="shared" si="12"/>
        <v>2027</v>
      </c>
      <c r="AA30" s="15">
        <v>49607.787346896876</v>
      </c>
      <c r="AB30" s="19">
        <v>46663.56298670312</v>
      </c>
      <c r="AC30" s="24">
        <f t="shared" si="5"/>
        <v>2944.224360193759</v>
      </c>
      <c r="AE30" s="14">
        <f t="shared" si="13"/>
        <v>2027</v>
      </c>
      <c r="AF30" s="15">
        <v>39263.8825170935</v>
      </c>
      <c r="AG30" s="19">
        <v>35601.67041661967</v>
      </c>
      <c r="AH30" s="24">
        <f t="shared" si="6"/>
        <v>3662.212100473829</v>
      </c>
    </row>
    <row r="31" spans="1:34" ht="12.75">
      <c r="A31" s="14">
        <f t="shared" si="7"/>
        <v>2028</v>
      </c>
      <c r="B31" s="15">
        <v>57425.05806361552</v>
      </c>
      <c r="C31" s="19">
        <v>54693.419616372055</v>
      </c>
      <c r="D31" s="26">
        <f t="shared" si="0"/>
        <v>2731.6384472434656</v>
      </c>
      <c r="F31" s="14">
        <f t="shared" si="8"/>
        <v>2028</v>
      </c>
      <c r="G31" s="15">
        <v>58539.438991130366</v>
      </c>
      <c r="H31" s="19">
        <v>55985.66303626299</v>
      </c>
      <c r="I31" s="26">
        <f t="shared" si="1"/>
        <v>2553.7759548673785</v>
      </c>
      <c r="K31" s="14">
        <f t="shared" si="9"/>
        <v>2028</v>
      </c>
      <c r="L31" s="15">
        <v>60836.93626952694</v>
      </c>
      <c r="M31" s="19">
        <v>58433.20632198539</v>
      </c>
      <c r="N31" s="26">
        <f t="shared" si="2"/>
        <v>2403.7299475415493</v>
      </c>
      <c r="P31" s="14">
        <f t="shared" si="10"/>
        <v>2028</v>
      </c>
      <c r="Q31" s="15">
        <v>49808.31815275285</v>
      </c>
      <c r="R31" s="19">
        <v>46569.478365688345</v>
      </c>
      <c r="S31" s="24">
        <f t="shared" si="3"/>
        <v>3238.839787064506</v>
      </c>
      <c r="U31" s="14">
        <f t="shared" si="11"/>
        <v>2028</v>
      </c>
      <c r="V31" s="15">
        <v>50918.24744010101</v>
      </c>
      <c r="W31" s="19">
        <v>47857.00482355644</v>
      </c>
      <c r="X31" s="26">
        <f t="shared" si="4"/>
        <v>3061.2426165445722</v>
      </c>
      <c r="Z31" s="14">
        <f t="shared" si="12"/>
        <v>2028</v>
      </c>
      <c r="AA31" s="15">
        <v>53186.689400860014</v>
      </c>
      <c r="AB31" s="19">
        <v>50274.20035889945</v>
      </c>
      <c r="AC31" s="26">
        <f t="shared" si="5"/>
        <v>2912.4890419605654</v>
      </c>
      <c r="AE31" s="14">
        <f t="shared" si="13"/>
        <v>2028</v>
      </c>
      <c r="AF31" s="15">
        <v>42185.448383274226</v>
      </c>
      <c r="AG31" s="19">
        <v>38435.18124666731</v>
      </c>
      <c r="AH31" s="24">
        <f t="shared" si="6"/>
        <v>3750.267136606919</v>
      </c>
    </row>
    <row r="32" spans="1:34" ht="12.75">
      <c r="A32" s="14">
        <f t="shared" si="7"/>
        <v>2029</v>
      </c>
      <c r="B32" s="15">
        <v>61092.45183256515</v>
      </c>
      <c r="C32" s="19">
        <v>58454.3289249218</v>
      </c>
      <c r="D32" s="26">
        <f t="shared" si="0"/>
        <v>2638.122907643352</v>
      </c>
      <c r="F32" s="14">
        <f t="shared" si="8"/>
        <v>2029</v>
      </c>
      <c r="G32" s="15">
        <v>62313.5038818404</v>
      </c>
      <c r="H32" s="19">
        <v>59871.38703151702</v>
      </c>
      <c r="I32" s="26">
        <f t="shared" si="1"/>
        <v>2442.1168503233785</v>
      </c>
      <c r="K32" s="14">
        <f t="shared" si="9"/>
        <v>2029</v>
      </c>
      <c r="L32" s="15">
        <v>64769.62468382363</v>
      </c>
      <c r="M32" s="19">
        <v>62504.303205972865</v>
      </c>
      <c r="N32" s="26">
        <f t="shared" si="2"/>
        <v>2265.321477850768</v>
      </c>
      <c r="P32" s="14">
        <f t="shared" si="10"/>
        <v>2029</v>
      </c>
      <c r="Q32" s="15">
        <v>53077.90354758881</v>
      </c>
      <c r="R32" s="19">
        <v>49856.32893933273</v>
      </c>
      <c r="S32" s="26">
        <f t="shared" si="3"/>
        <v>3221.57460825608</v>
      </c>
      <c r="U32" s="14">
        <f t="shared" si="11"/>
        <v>2029</v>
      </c>
      <c r="V32" s="15">
        <v>54293.31455081913</v>
      </c>
      <c r="W32" s="19">
        <v>51267.01856073878</v>
      </c>
      <c r="X32" s="26">
        <f t="shared" si="4"/>
        <v>3026.295990080347</v>
      </c>
      <c r="Z32" s="14">
        <f t="shared" si="12"/>
        <v>2029</v>
      </c>
      <c r="AA32" s="15">
        <v>56716.783586364865</v>
      </c>
      <c r="AB32" s="19">
        <v>53866.30712836831</v>
      </c>
      <c r="AC32" s="26">
        <f t="shared" si="5"/>
        <v>2850.476457996556</v>
      </c>
      <c r="AE32" s="14">
        <f t="shared" si="13"/>
        <v>2029</v>
      </c>
      <c r="AF32" s="15">
        <v>45056.209082048</v>
      </c>
      <c r="AG32" s="19">
        <v>41246.97692857585</v>
      </c>
      <c r="AH32" s="24">
        <f t="shared" si="6"/>
        <v>3809.2321534721486</v>
      </c>
    </row>
    <row r="33" spans="1:34" ht="12.75">
      <c r="A33" s="14">
        <f t="shared" si="7"/>
        <v>2030</v>
      </c>
      <c r="B33" s="15">
        <v>64668.47731449562</v>
      </c>
      <c r="C33" s="19">
        <v>62182.553664237814</v>
      </c>
      <c r="D33" s="26">
        <f t="shared" si="0"/>
        <v>2485.923650257806</v>
      </c>
      <c r="F33" s="14">
        <f t="shared" si="8"/>
        <v>2030</v>
      </c>
      <c r="G33" s="15">
        <v>66003.93743785298</v>
      </c>
      <c r="H33" s="19">
        <v>63732.46984658556</v>
      </c>
      <c r="I33" s="26">
        <f t="shared" si="1"/>
        <v>2271.467591267414</v>
      </c>
      <c r="K33" s="14">
        <f t="shared" si="9"/>
        <v>2030</v>
      </c>
      <c r="L33" s="15">
        <v>68621.36793328088</v>
      </c>
      <c r="M33" s="19">
        <v>66553.56097455781</v>
      </c>
      <c r="N33" s="26">
        <f t="shared" si="2"/>
        <v>2067.806958723071</v>
      </c>
      <c r="P33" s="14">
        <f t="shared" si="10"/>
        <v>2030</v>
      </c>
      <c r="Q33" s="15">
        <v>56265.82770025576</v>
      </c>
      <c r="R33" s="19">
        <v>53127.0873310785</v>
      </c>
      <c r="S33" s="26">
        <f t="shared" si="3"/>
        <v>3138.740369177256</v>
      </c>
      <c r="U33" s="14">
        <f t="shared" si="11"/>
        <v>2030</v>
      </c>
      <c r="V33" s="15">
        <v>57593.59726352667</v>
      </c>
      <c r="W33" s="19">
        <v>54668.92397465714</v>
      </c>
      <c r="X33" s="26">
        <f t="shared" si="4"/>
        <v>2924.6732888695333</v>
      </c>
      <c r="Z33" s="14">
        <f t="shared" si="12"/>
        <v>2030</v>
      </c>
      <c r="AA33" s="15">
        <v>60174.780123568984</v>
      </c>
      <c r="AB33" s="19">
        <v>57451.35621697504</v>
      </c>
      <c r="AC33" s="26">
        <f t="shared" si="5"/>
        <v>2723.4239065939473</v>
      </c>
      <c r="AE33" s="14">
        <f t="shared" si="13"/>
        <v>2030</v>
      </c>
      <c r="AF33" s="15">
        <v>47854.45711111549</v>
      </c>
      <c r="AG33" s="19">
        <v>44058.362280899106</v>
      </c>
      <c r="AH33" s="26">
        <f t="shared" si="6"/>
        <v>3796.0948302163815</v>
      </c>
    </row>
    <row r="34" spans="1:34" ht="12.75">
      <c r="A34" s="14">
        <f t="shared" si="7"/>
        <v>2031</v>
      </c>
      <c r="B34" s="15">
        <v>68134.60293245598</v>
      </c>
      <c r="C34" s="19">
        <v>65845.65574099316</v>
      </c>
      <c r="D34" s="26">
        <f t="shared" si="0"/>
        <v>2288.947191462823</v>
      </c>
      <c r="F34" s="14">
        <f t="shared" si="8"/>
        <v>2031</v>
      </c>
      <c r="G34" s="15">
        <v>69589.67085398956</v>
      </c>
      <c r="H34" s="19">
        <v>67534.66274775125</v>
      </c>
      <c r="I34" s="26">
        <f t="shared" si="1"/>
        <v>2055.0081062383106</v>
      </c>
      <c r="K34" s="14">
        <f t="shared" si="9"/>
        <v>2031</v>
      </c>
      <c r="L34" s="15">
        <v>72370.81782158634</v>
      </c>
      <c r="M34" s="19">
        <v>70545.6091980852</v>
      </c>
      <c r="N34" s="26">
        <f t="shared" si="2"/>
        <v>1825.2086235011375</v>
      </c>
      <c r="P34" s="14">
        <f t="shared" si="10"/>
        <v>2031</v>
      </c>
      <c r="Q34" s="15">
        <v>59356.25482498266</v>
      </c>
      <c r="R34" s="19">
        <v>56345.13381719786</v>
      </c>
      <c r="S34" s="26">
        <f t="shared" si="3"/>
        <v>3011.121007784801</v>
      </c>
      <c r="U34" s="14">
        <f t="shared" si="11"/>
        <v>2031</v>
      </c>
      <c r="V34" s="15">
        <v>60801.104467057114</v>
      </c>
      <c r="W34" s="19">
        <v>58023.57163562765</v>
      </c>
      <c r="X34" s="26">
        <f t="shared" si="4"/>
        <v>2777.53283142946</v>
      </c>
      <c r="Z34" s="14">
        <f t="shared" si="12"/>
        <v>2031</v>
      </c>
      <c r="AA34" s="15">
        <v>63541.16631747042</v>
      </c>
      <c r="AB34" s="19">
        <v>60990.777897337415</v>
      </c>
      <c r="AC34" s="26">
        <f t="shared" si="5"/>
        <v>2550.3884201330075</v>
      </c>
      <c r="AE34" s="14">
        <f t="shared" si="13"/>
        <v>2031</v>
      </c>
      <c r="AF34" s="15">
        <v>50566.8097212717</v>
      </c>
      <c r="AG34" s="19">
        <v>46828.60052543994</v>
      </c>
      <c r="AH34" s="26">
        <f t="shared" si="6"/>
        <v>3738.209195831754</v>
      </c>
    </row>
    <row r="35" spans="1:34" ht="12.75">
      <c r="A35" s="14">
        <f t="shared" si="7"/>
        <v>2032</v>
      </c>
      <c r="B35" s="15">
        <v>71703.86870029182</v>
      </c>
      <c r="C35" s="19">
        <v>69611.62952009345</v>
      </c>
      <c r="D35" s="26">
        <f t="shared" si="0"/>
        <v>2092.2391801983613</v>
      </c>
      <c r="F35" s="14">
        <f t="shared" si="8"/>
        <v>2032</v>
      </c>
      <c r="G35" s="15">
        <v>73289.34705584888</v>
      </c>
      <c r="H35" s="19">
        <v>71451.51175491833</v>
      </c>
      <c r="I35" s="26">
        <f t="shared" si="1"/>
        <v>1837.8353009305429</v>
      </c>
      <c r="K35" s="14">
        <f t="shared" si="9"/>
        <v>2032</v>
      </c>
      <c r="L35" s="15">
        <v>76242.27344546483</v>
      </c>
      <c r="M35" s="19">
        <v>74661.80632341183</v>
      </c>
      <c r="N35" s="26">
        <f t="shared" si="2"/>
        <v>1580.467122053</v>
      </c>
      <c r="P35" s="14">
        <f t="shared" si="10"/>
        <v>2032</v>
      </c>
      <c r="Q35" s="15">
        <v>62543.57316767082</v>
      </c>
      <c r="R35" s="19">
        <v>59662.61702735532</v>
      </c>
      <c r="S35" s="26">
        <f t="shared" si="3"/>
        <v>2880.956140315495</v>
      </c>
      <c r="U35" s="14">
        <f t="shared" si="11"/>
        <v>2032</v>
      </c>
      <c r="V35" s="15">
        <v>64115.39911459004</v>
      </c>
      <c r="W35" s="19">
        <v>61488.975879629244</v>
      </c>
      <c r="X35" s="26">
        <f t="shared" si="4"/>
        <v>2626.423234960799</v>
      </c>
      <c r="Z35" s="14">
        <f t="shared" si="12"/>
        <v>2032</v>
      </c>
      <c r="AA35" s="15">
        <v>67021.5641292795</v>
      </c>
      <c r="AB35" s="19">
        <v>64649.074107451954</v>
      </c>
      <c r="AC35" s="26">
        <f t="shared" si="5"/>
        <v>2372.4900218275507</v>
      </c>
      <c r="AE35" s="14">
        <f t="shared" si="13"/>
        <v>2032</v>
      </c>
      <c r="AF35" s="15">
        <v>53367.99309822726</v>
      </c>
      <c r="AG35" s="19">
        <v>49693.37995387325</v>
      </c>
      <c r="AH35" s="26">
        <f t="shared" si="6"/>
        <v>3674.6131443540144</v>
      </c>
    </row>
    <row r="36" spans="1:34" ht="12.75">
      <c r="A36" s="14">
        <f t="shared" si="7"/>
        <v>2033</v>
      </c>
      <c r="B36" s="15">
        <v>75457.16157731497</v>
      </c>
      <c r="C36" s="19">
        <v>73581.32370902735</v>
      </c>
      <c r="D36" s="26">
        <f t="shared" si="0"/>
        <v>1875.837868287621</v>
      </c>
      <c r="F36" s="14">
        <f t="shared" si="8"/>
        <v>2033</v>
      </c>
      <c r="G36" s="15">
        <v>77189.56823303549</v>
      </c>
      <c r="H36" s="19">
        <v>75588.06831013352</v>
      </c>
      <c r="I36" s="26">
        <f t="shared" si="1"/>
        <v>1601.499922901974</v>
      </c>
      <c r="K36" s="14">
        <f t="shared" si="9"/>
        <v>2033</v>
      </c>
      <c r="L36" s="15">
        <v>80331.4528739646</v>
      </c>
      <c r="M36" s="19">
        <v>79013.05489157536</v>
      </c>
      <c r="N36" s="26">
        <f t="shared" si="2"/>
        <v>1318.3979823892441</v>
      </c>
      <c r="P36" s="14">
        <f t="shared" si="10"/>
        <v>2033</v>
      </c>
      <c r="Q36" s="15">
        <v>65889.99001390924</v>
      </c>
      <c r="R36" s="19">
        <v>63163.9860545504</v>
      </c>
      <c r="S36" s="26">
        <f t="shared" si="3"/>
        <v>2726.003959358837</v>
      </c>
      <c r="U36" s="14">
        <f t="shared" si="11"/>
        <v>2033</v>
      </c>
      <c r="V36" s="15">
        <v>67605.6544405378</v>
      </c>
      <c r="W36" s="19">
        <v>65154.3893447897</v>
      </c>
      <c r="X36" s="26">
        <f t="shared" si="4"/>
        <v>2451.2650957480946</v>
      </c>
      <c r="Z36" s="14">
        <f t="shared" si="12"/>
        <v>2033</v>
      </c>
      <c r="AA36" s="15">
        <v>70694.31737846175</v>
      </c>
      <c r="AB36" s="19">
        <v>68524.13098579303</v>
      </c>
      <c r="AC36" s="26">
        <f t="shared" si="5"/>
        <v>2170.186392668722</v>
      </c>
      <c r="AE36" s="14">
        <f t="shared" si="13"/>
        <v>2033</v>
      </c>
      <c r="AF36" s="15">
        <v>56304.118425748886</v>
      </c>
      <c r="AG36" s="19">
        <v>52723.34229133432</v>
      </c>
      <c r="AH36" s="26">
        <f t="shared" si="6"/>
        <v>3580.7761344145692</v>
      </c>
    </row>
    <row r="37" spans="1:34" ht="12.75">
      <c r="A37" s="14">
        <f t="shared" si="7"/>
        <v>2034</v>
      </c>
      <c r="B37" s="15">
        <v>79146.29397628576</v>
      </c>
      <c r="C37" s="19">
        <v>77511.3958448168</v>
      </c>
      <c r="D37" s="26">
        <f t="shared" si="0"/>
        <v>1634.898131468959</v>
      </c>
      <c r="F37" s="14">
        <f t="shared" si="8"/>
        <v>2034</v>
      </c>
      <c r="G37" s="15">
        <v>81030.07781280784</v>
      </c>
      <c r="H37" s="19">
        <v>79690.05915241348</v>
      </c>
      <c r="I37" s="26">
        <f t="shared" si="1"/>
        <v>1340.0186603943584</v>
      </c>
      <c r="K37" s="14">
        <f t="shared" si="9"/>
        <v>2034</v>
      </c>
      <c r="L37" s="15">
        <v>84363.30271489381</v>
      </c>
      <c r="M37" s="19">
        <v>83333.26576689111</v>
      </c>
      <c r="N37" s="26">
        <f t="shared" si="2"/>
        <v>1030.0369480027002</v>
      </c>
      <c r="P37" s="14">
        <f t="shared" si="10"/>
        <v>2034</v>
      </c>
      <c r="Q37" s="15">
        <v>69177.04346903812</v>
      </c>
      <c r="R37" s="19">
        <v>66631.69709244897</v>
      </c>
      <c r="S37" s="26">
        <f t="shared" si="3"/>
        <v>2545.34637658915</v>
      </c>
      <c r="U37" s="14">
        <f t="shared" si="11"/>
        <v>2034</v>
      </c>
      <c r="V37" s="15">
        <v>71041.08431121214</v>
      </c>
      <c r="W37" s="19">
        <v>68791.08865800945</v>
      </c>
      <c r="X37" s="26">
        <f t="shared" si="4"/>
        <v>2249.9956532026845</v>
      </c>
      <c r="Z37" s="14">
        <f t="shared" si="12"/>
        <v>2034</v>
      </c>
      <c r="AA37" s="15">
        <v>74315.57761738387</v>
      </c>
      <c r="AB37" s="19">
        <v>72373.93697384119</v>
      </c>
      <c r="AC37" s="26">
        <f t="shared" si="5"/>
        <v>1941.6406435426761</v>
      </c>
      <c r="AE37" s="14">
        <f t="shared" si="13"/>
        <v>2034</v>
      </c>
      <c r="AF37" s="15">
        <v>59186.411362352905</v>
      </c>
      <c r="AG37" s="19">
        <v>55726.00668430197</v>
      </c>
      <c r="AH37" s="26">
        <f t="shared" si="6"/>
        <v>3460.404678050938</v>
      </c>
    </row>
    <row r="38" spans="1:34" ht="12.75">
      <c r="A38" s="14">
        <f t="shared" si="7"/>
        <v>2035</v>
      </c>
      <c r="B38" s="15">
        <v>82747.4743969685</v>
      </c>
      <c r="C38" s="19">
        <v>81365.29835179674</v>
      </c>
      <c r="D38" s="26">
        <f t="shared" si="0"/>
        <v>1382.1760451717564</v>
      </c>
      <c r="F38" s="14">
        <f t="shared" si="8"/>
        <v>2035</v>
      </c>
      <c r="G38" s="15">
        <v>84784.03160334472</v>
      </c>
      <c r="H38" s="19">
        <v>83717.87640466687</v>
      </c>
      <c r="I38" s="26">
        <f t="shared" si="1"/>
        <v>1066.1551986778504</v>
      </c>
      <c r="K38" s="14">
        <f t="shared" si="9"/>
        <v>2035</v>
      </c>
      <c r="L38" s="15">
        <v>88309.55267473107</v>
      </c>
      <c r="M38" s="19">
        <v>87579.73083582435</v>
      </c>
      <c r="N38" s="26">
        <f t="shared" si="2"/>
        <v>729.8218389067188</v>
      </c>
      <c r="P38" s="14">
        <f t="shared" si="10"/>
        <v>2035</v>
      </c>
      <c r="Q38" s="15">
        <v>72385.80039003266</v>
      </c>
      <c r="R38" s="19">
        <v>70034.27649464823</v>
      </c>
      <c r="S38" s="26">
        <f t="shared" si="3"/>
        <v>2351.5238953844237</v>
      </c>
      <c r="U38" s="14">
        <f t="shared" si="11"/>
        <v>2035</v>
      </c>
      <c r="V38" s="15">
        <v>74400.07171817284</v>
      </c>
      <c r="W38" s="19">
        <v>72364.56211234274</v>
      </c>
      <c r="X38" s="26">
        <f t="shared" si="4"/>
        <v>2035.5096058300987</v>
      </c>
      <c r="Z38" s="14">
        <f t="shared" si="12"/>
        <v>2035</v>
      </c>
      <c r="AA38" s="15">
        <v>77861.93925860005</v>
      </c>
      <c r="AB38" s="19">
        <v>76162.0280465843</v>
      </c>
      <c r="AC38" s="26">
        <f t="shared" si="5"/>
        <v>1699.9112120157515</v>
      </c>
      <c r="AE38" s="14">
        <f t="shared" si="13"/>
        <v>2035</v>
      </c>
      <c r="AF38" s="15">
        <v>62000.0358941923</v>
      </c>
      <c r="AG38" s="19">
        <v>58675.4614735333</v>
      </c>
      <c r="AH38" s="26">
        <f t="shared" si="6"/>
        <v>3324.574420658995</v>
      </c>
    </row>
    <row r="39" spans="1:34" ht="12.75">
      <c r="A39" s="14">
        <f t="shared" si="7"/>
        <v>2036</v>
      </c>
      <c r="B39" s="15">
        <v>86435.16195162496</v>
      </c>
      <c r="C39" s="19">
        <v>85278.96927820936</v>
      </c>
      <c r="D39" s="26">
        <f t="shared" si="0"/>
        <v>1156.1926734156004</v>
      </c>
      <c r="F39" s="14">
        <f t="shared" si="8"/>
        <v>2036</v>
      </c>
      <c r="G39" s="15">
        <v>88636.60020633343</v>
      </c>
      <c r="H39" s="19">
        <v>87817.19590756204</v>
      </c>
      <c r="I39" s="26">
        <f t="shared" si="1"/>
        <v>819.404298771391</v>
      </c>
      <c r="K39" s="14">
        <f t="shared" si="9"/>
        <v>2036</v>
      </c>
      <c r="L39" s="15">
        <v>92367.74473940302</v>
      </c>
      <c r="M39" s="19">
        <v>91910.11394156681</v>
      </c>
      <c r="N39" s="26">
        <f t="shared" si="2"/>
        <v>457.63079783620196</v>
      </c>
      <c r="P39" s="14">
        <f t="shared" si="10"/>
        <v>2036</v>
      </c>
      <c r="Q39" s="15">
        <v>75665.8385252018</v>
      </c>
      <c r="R39" s="19">
        <v>73484.75884564556</v>
      </c>
      <c r="S39" s="26">
        <f t="shared" si="3"/>
        <v>2181.079679556249</v>
      </c>
      <c r="U39" s="14">
        <f t="shared" si="11"/>
        <v>2036</v>
      </c>
      <c r="V39" s="15">
        <v>77842.06683112441</v>
      </c>
      <c r="W39" s="19">
        <v>75996.88196887799</v>
      </c>
      <c r="X39" s="26">
        <f t="shared" si="4"/>
        <v>1845.1848622464167</v>
      </c>
      <c r="Z39" s="14">
        <f t="shared" si="12"/>
        <v>2036</v>
      </c>
      <c r="AA39" s="15">
        <v>81504.70216273646</v>
      </c>
      <c r="AB39" s="19">
        <v>80021.66690953929</v>
      </c>
      <c r="AC39" s="26">
        <f t="shared" si="5"/>
        <v>1483.035253197173</v>
      </c>
      <c r="AE39" s="14">
        <f t="shared" si="13"/>
        <v>2036</v>
      </c>
      <c r="AF39" s="15">
        <v>64870.64373937756</v>
      </c>
      <c r="AG39" s="19">
        <v>61660.05767684399</v>
      </c>
      <c r="AH39" s="26">
        <f t="shared" si="6"/>
        <v>3210.58606253357</v>
      </c>
    </row>
    <row r="40" spans="1:34" ht="12.75">
      <c r="A40" s="14">
        <f t="shared" si="7"/>
        <v>2037</v>
      </c>
      <c r="B40" s="15">
        <v>90105.42399520386</v>
      </c>
      <c r="C40" s="19">
        <v>89176.19412052172</v>
      </c>
      <c r="D40" s="26">
        <f t="shared" si="0"/>
        <v>929.229874682147</v>
      </c>
      <c r="F40" s="14">
        <f t="shared" si="8"/>
        <v>2037</v>
      </c>
      <c r="G40" s="15">
        <v>92473.70735699289</v>
      </c>
      <c r="H40" s="19">
        <v>91903.0498525219</v>
      </c>
      <c r="I40" s="26">
        <f t="shared" si="1"/>
        <v>570.6575044709898</v>
      </c>
      <c r="K40" s="14">
        <f t="shared" si="9"/>
        <v>2037</v>
      </c>
      <c r="L40" s="15">
        <v>96409.20404581337</v>
      </c>
      <c r="M40" s="19">
        <v>96227.21879765374</v>
      </c>
      <c r="N40" s="26">
        <f t="shared" si="2"/>
        <v>181.98524815963174</v>
      </c>
      <c r="P40" s="14">
        <f t="shared" si="10"/>
        <v>2037</v>
      </c>
      <c r="Q40" s="15">
        <v>78939.83002926045</v>
      </c>
      <c r="R40" s="19">
        <v>76930.20157407226</v>
      </c>
      <c r="S40" s="26">
        <f t="shared" si="3"/>
        <v>2009.6284551881981</v>
      </c>
      <c r="U40" s="14">
        <f t="shared" si="11"/>
        <v>2037</v>
      </c>
      <c r="V40" s="15">
        <v>81279.47813329393</v>
      </c>
      <c r="W40" s="19">
        <v>79627.01256215629</v>
      </c>
      <c r="X40" s="26">
        <f t="shared" si="4"/>
        <v>1652.46557113764</v>
      </c>
      <c r="Z40" s="14">
        <f t="shared" si="12"/>
        <v>2037</v>
      </c>
      <c r="AA40" s="15">
        <v>85142.5504987047</v>
      </c>
      <c r="AB40" s="19">
        <v>83879.19341479814</v>
      </c>
      <c r="AC40" s="26">
        <f t="shared" si="5"/>
        <v>1263.357083906565</v>
      </c>
      <c r="AE40" s="14">
        <f t="shared" si="13"/>
        <v>2037</v>
      </c>
      <c r="AF40" s="15">
        <v>67745.57951494299</v>
      </c>
      <c r="AG40" s="19">
        <v>64650.38504546154</v>
      </c>
      <c r="AH40" s="26">
        <f t="shared" si="6"/>
        <v>3095.194469481452</v>
      </c>
    </row>
    <row r="41" spans="1:34" ht="12.75">
      <c r="A41" s="14">
        <f t="shared" si="7"/>
        <v>2038</v>
      </c>
      <c r="B41" s="15">
        <v>93687.76090639007</v>
      </c>
      <c r="C41" s="19">
        <v>92982.90716731599</v>
      </c>
      <c r="D41" s="26">
        <f t="shared" si="0"/>
        <v>704.8537390740821</v>
      </c>
      <c r="F41" s="14">
        <f t="shared" si="8"/>
        <v>2038</v>
      </c>
      <c r="G41" s="15">
        <v>96225.92218787539</v>
      </c>
      <c r="H41" s="19">
        <v>95900.84317199902</v>
      </c>
      <c r="I41" s="26">
        <f t="shared" si="1"/>
        <v>325.07901587637025</v>
      </c>
      <c r="K41" s="14">
        <f t="shared" si="9"/>
        <v>2038</v>
      </c>
      <c r="L41" s="15">
        <v>100366.61139723</v>
      </c>
      <c r="M41" s="19">
        <v>100457.01520056828</v>
      </c>
      <c r="N41" s="26">
        <f t="shared" si="2"/>
        <v>-90.40380333828216</v>
      </c>
      <c r="P41" s="14">
        <f t="shared" si="10"/>
        <v>2038</v>
      </c>
      <c r="Q41" s="15">
        <v>82133.94987779207</v>
      </c>
      <c r="R41" s="19">
        <v>80294.91202974078</v>
      </c>
      <c r="S41" s="26">
        <f t="shared" si="3"/>
        <v>1839.0378480512882</v>
      </c>
      <c r="U41" s="14">
        <f t="shared" si="11"/>
        <v>2038</v>
      </c>
      <c r="V41" s="15">
        <v>84638.91368390326</v>
      </c>
      <c r="W41" s="19">
        <v>83178.23670512435</v>
      </c>
      <c r="X41" s="26">
        <f t="shared" si="4"/>
        <v>1460.676978778909</v>
      </c>
      <c r="Z41" s="14">
        <f t="shared" si="12"/>
        <v>2038</v>
      </c>
      <c r="AA41" s="15">
        <v>88703.46509627243</v>
      </c>
      <c r="AB41" s="19">
        <v>87659.07580697133</v>
      </c>
      <c r="AC41" s="26">
        <f t="shared" si="5"/>
        <v>1044.3892893010925</v>
      </c>
      <c r="AE41" s="14">
        <f t="shared" si="13"/>
        <v>2038</v>
      </c>
      <c r="AF41" s="15">
        <v>70547.85373659068</v>
      </c>
      <c r="AG41" s="19">
        <v>67569.25556662078</v>
      </c>
      <c r="AH41" s="26">
        <f t="shared" si="6"/>
        <v>2978.598169969904</v>
      </c>
    </row>
    <row r="42" spans="1:34" ht="12.75">
      <c r="A42" s="14">
        <f t="shared" si="7"/>
        <v>2039</v>
      </c>
      <c r="B42" s="15">
        <v>97200.85997533378</v>
      </c>
      <c r="C42" s="19">
        <v>96710.18166939706</v>
      </c>
      <c r="D42" s="26">
        <f t="shared" si="0"/>
        <v>490.67830593671533</v>
      </c>
      <c r="F42" s="14">
        <f t="shared" si="8"/>
        <v>2039</v>
      </c>
      <c r="G42" s="15">
        <v>99911.25983912704</v>
      </c>
      <c r="H42" s="19">
        <v>99820.99433059488</v>
      </c>
      <c r="I42" s="26">
        <f t="shared" si="1"/>
        <v>90.26550853216031</v>
      </c>
      <c r="K42" s="14">
        <f t="shared" si="9"/>
        <v>2039</v>
      </c>
      <c r="L42" s="15">
        <v>104258.23328869959</v>
      </c>
      <c r="M42" s="19">
        <v>104608.7584533723</v>
      </c>
      <c r="N42" s="26">
        <f t="shared" si="2"/>
        <v>-350.525164672712</v>
      </c>
      <c r="P42" s="14">
        <f t="shared" si="10"/>
        <v>2039</v>
      </c>
      <c r="Q42" s="15">
        <v>85267.40303112463</v>
      </c>
      <c r="R42" s="19">
        <v>83591.89664001143</v>
      </c>
      <c r="S42" s="26">
        <f t="shared" si="3"/>
        <v>1675.506391113202</v>
      </c>
      <c r="U42" s="14">
        <f t="shared" si="11"/>
        <v>2039</v>
      </c>
      <c r="V42" s="15">
        <v>87939.69779681569</v>
      </c>
      <c r="W42" s="19">
        <v>86663.35687173522</v>
      </c>
      <c r="X42" s="26">
        <f t="shared" si="4"/>
        <v>1276.3409250804689</v>
      </c>
      <c r="Z42" s="14">
        <f t="shared" si="12"/>
        <v>2039</v>
      </c>
      <c r="AA42" s="15">
        <v>92207.63644435487</v>
      </c>
      <c r="AB42" s="19">
        <v>91372.56305392728</v>
      </c>
      <c r="AC42" s="26">
        <f t="shared" si="5"/>
        <v>835.073390427584</v>
      </c>
      <c r="AE42" s="14">
        <f t="shared" si="13"/>
        <v>2039</v>
      </c>
      <c r="AF42" s="15">
        <v>73297.85759919004</v>
      </c>
      <c r="AG42" s="19">
        <v>70432.41627034305</v>
      </c>
      <c r="AH42" s="26">
        <f t="shared" si="6"/>
        <v>2865.441328846995</v>
      </c>
    </row>
    <row r="43" spans="1:34" ht="12.75">
      <c r="A43" s="14">
        <f t="shared" si="7"/>
        <v>2040</v>
      </c>
      <c r="B43" s="15">
        <v>100622.80169002074</v>
      </c>
      <c r="C43" s="19">
        <v>100341.86938847104</v>
      </c>
      <c r="D43" s="26">
        <f t="shared" si="0"/>
        <v>280.9323015497066</v>
      </c>
      <c r="F43" s="14">
        <f t="shared" si="8"/>
        <v>2040</v>
      </c>
      <c r="G43" s="15">
        <v>103504.575277605</v>
      </c>
      <c r="H43" s="19">
        <v>103645.88906115117</v>
      </c>
      <c r="I43" s="26">
        <f t="shared" si="1"/>
        <v>-141.31378354616754</v>
      </c>
      <c r="K43" s="14">
        <f t="shared" si="9"/>
        <v>2040</v>
      </c>
      <c r="L43" s="15">
        <v>108055.06477765723</v>
      </c>
      <c r="M43" s="19">
        <v>108664.35902262319</v>
      </c>
      <c r="N43" s="26">
        <f t="shared" si="2"/>
        <v>-609.2942449659604</v>
      </c>
      <c r="P43" s="14">
        <f t="shared" si="10"/>
        <v>2040</v>
      </c>
      <c r="Q43" s="15">
        <v>88320.79282489754</v>
      </c>
      <c r="R43" s="19">
        <v>86805.18270544517</v>
      </c>
      <c r="S43" s="26">
        <f t="shared" si="3"/>
        <v>1515.6101194523653</v>
      </c>
      <c r="U43" s="14">
        <f t="shared" si="11"/>
        <v>2040</v>
      </c>
      <c r="V43" s="15">
        <v>91159.51028660906</v>
      </c>
      <c r="W43" s="19">
        <v>90065.00149763162</v>
      </c>
      <c r="X43" s="26">
        <f t="shared" si="4"/>
        <v>1094.508788977444</v>
      </c>
      <c r="Z43" s="14">
        <f t="shared" si="12"/>
        <v>2040</v>
      </c>
      <c r="AA43" s="15">
        <v>95628.61070467871</v>
      </c>
      <c r="AB43" s="19">
        <v>95001.83772669549</v>
      </c>
      <c r="AC43" s="26">
        <f t="shared" si="5"/>
        <v>626.7729779832152</v>
      </c>
      <c r="AE43" s="14">
        <f t="shared" si="13"/>
        <v>2040</v>
      </c>
      <c r="AF43" s="15">
        <v>75978.28572925387</v>
      </c>
      <c r="AG43" s="19">
        <v>73222.86646594883</v>
      </c>
      <c r="AH43" s="26">
        <f t="shared" si="6"/>
        <v>2755.4192633050407</v>
      </c>
    </row>
    <row r="44" spans="1:34" ht="12.75">
      <c r="A44" s="14">
        <f t="shared" si="7"/>
        <v>2041</v>
      </c>
      <c r="B44" s="15">
        <v>103952.87338329485</v>
      </c>
      <c r="C44" s="19">
        <v>103901.74547617433</v>
      </c>
      <c r="D44" s="26">
        <f t="shared" si="0"/>
        <v>51.12790712052083</v>
      </c>
      <c r="F44" s="14">
        <f t="shared" si="8"/>
        <v>2041</v>
      </c>
      <c r="G44" s="15">
        <v>107007.72897585333</v>
      </c>
      <c r="H44" s="19">
        <v>107400.10334141439</v>
      </c>
      <c r="I44" s="26">
        <f t="shared" si="1"/>
        <v>-392.3743655610597</v>
      </c>
      <c r="K44" s="14">
        <f t="shared" si="9"/>
        <v>2041</v>
      </c>
      <c r="L44" s="15">
        <v>111762.41135917498</v>
      </c>
      <c r="M44" s="19">
        <v>112648.40894801838</v>
      </c>
      <c r="N44" s="26">
        <f t="shared" si="2"/>
        <v>-885.9975888433983</v>
      </c>
      <c r="P44" s="14">
        <f t="shared" si="10"/>
        <v>2041</v>
      </c>
      <c r="Q44" s="15">
        <v>91289.42995899533</v>
      </c>
      <c r="R44" s="19">
        <v>89955.8730028952</v>
      </c>
      <c r="S44" s="26">
        <f t="shared" si="3"/>
        <v>1333.556956100132</v>
      </c>
      <c r="U44" s="14">
        <f t="shared" si="11"/>
        <v>2041</v>
      </c>
      <c r="V44" s="15">
        <v>94296.04943016822</v>
      </c>
      <c r="W44" s="19">
        <v>93404.68605399445</v>
      </c>
      <c r="X44" s="26">
        <f t="shared" si="4"/>
        <v>891.3633761737728</v>
      </c>
      <c r="Z44" s="14">
        <f t="shared" si="12"/>
        <v>2041</v>
      </c>
      <c r="AA44" s="15">
        <v>98966.97932519097</v>
      </c>
      <c r="AB44" s="19">
        <v>98569.14637887753</v>
      </c>
      <c r="AC44" s="26">
        <f t="shared" si="5"/>
        <v>397.83294631344324</v>
      </c>
      <c r="AE44" s="14">
        <f t="shared" si="13"/>
        <v>2041</v>
      </c>
      <c r="AF44" s="15">
        <v>78580.29313700997</v>
      </c>
      <c r="AG44" s="19">
        <v>75959.07297589084</v>
      </c>
      <c r="AH44" s="26">
        <f t="shared" si="6"/>
        <v>2621.2201611191267</v>
      </c>
    </row>
    <row r="45" spans="1:34" ht="12.75">
      <c r="A45" s="14">
        <f t="shared" si="7"/>
        <v>2042</v>
      </c>
      <c r="B45" s="15">
        <v>107216.40103787983</v>
      </c>
      <c r="C45" s="19">
        <v>107385.3463011573</v>
      </c>
      <c r="D45" s="26">
        <f t="shared" si="0"/>
        <v>-168.94526327747735</v>
      </c>
      <c r="F45" s="14">
        <f t="shared" si="8"/>
        <v>2042</v>
      </c>
      <c r="G45" s="15">
        <v>110445.1150068928</v>
      </c>
      <c r="H45" s="19">
        <v>111078.2427878164</v>
      </c>
      <c r="I45" s="26">
        <f t="shared" si="1"/>
        <v>-633.1277809236053</v>
      </c>
      <c r="K45" s="14">
        <f t="shared" si="9"/>
        <v>2042</v>
      </c>
      <c r="L45" s="15">
        <v>115404.01430305252</v>
      </c>
      <c r="M45" s="19">
        <v>116555.21367199994</v>
      </c>
      <c r="N45" s="26">
        <f t="shared" si="2"/>
        <v>-1151.1993689474184</v>
      </c>
      <c r="P45" s="14">
        <f t="shared" si="10"/>
        <v>2042</v>
      </c>
      <c r="Q45" s="15">
        <v>94197.7421115971</v>
      </c>
      <c r="R45" s="19">
        <v>93039.85993145459</v>
      </c>
      <c r="S45" s="26">
        <f t="shared" si="3"/>
        <v>1157.8821801425074</v>
      </c>
      <c r="U45" s="14">
        <f t="shared" si="11"/>
        <v>2042</v>
      </c>
      <c r="V45" s="15">
        <v>97373.78027653506</v>
      </c>
      <c r="W45" s="19">
        <v>96678.25763550511</v>
      </c>
      <c r="X45" s="26">
        <f t="shared" si="4"/>
        <v>695.522641029951</v>
      </c>
      <c r="Z45" s="14">
        <f t="shared" si="12"/>
        <v>2042</v>
      </c>
      <c r="AA45" s="15">
        <v>102247.4077402537</v>
      </c>
      <c r="AB45" s="19">
        <v>102069.94514496962</v>
      </c>
      <c r="AC45" s="26">
        <f t="shared" si="5"/>
        <v>177.46259528407245</v>
      </c>
      <c r="AE45" s="14">
        <f t="shared" si="13"/>
        <v>2042</v>
      </c>
      <c r="AF45" s="15">
        <v>81129.55609216941</v>
      </c>
      <c r="AG45" s="19">
        <v>78638.94793424175</v>
      </c>
      <c r="AH45" s="26">
        <f t="shared" si="6"/>
        <v>2490.608157927665</v>
      </c>
    </row>
    <row r="46" spans="1:34" ht="12.75">
      <c r="A46" s="14">
        <f t="shared" si="7"/>
        <v>2043</v>
      </c>
      <c r="B46" s="15">
        <v>110528.41095452772</v>
      </c>
      <c r="C46" s="19">
        <v>110922.19150472707</v>
      </c>
      <c r="D46" s="26">
        <f t="shared" si="0"/>
        <v>-393.7805501993571</v>
      </c>
      <c r="F46" s="14">
        <f t="shared" si="8"/>
        <v>2043</v>
      </c>
      <c r="G46" s="15">
        <v>113936.40445509511</v>
      </c>
      <c r="H46" s="19">
        <v>114814.98972950997</v>
      </c>
      <c r="I46" s="26">
        <f t="shared" si="1"/>
        <v>-878.5852744148578</v>
      </c>
      <c r="K46" s="14">
        <f t="shared" si="9"/>
        <v>2043</v>
      </c>
      <c r="L46" s="15">
        <v>119104.23058966547</v>
      </c>
      <c r="M46" s="19">
        <v>120525.55861852308</v>
      </c>
      <c r="N46" s="26">
        <f t="shared" si="2"/>
        <v>-1421.3280288576061</v>
      </c>
      <c r="P46" s="14">
        <f t="shared" si="10"/>
        <v>2043</v>
      </c>
      <c r="Q46" s="15">
        <v>97152.77620524894</v>
      </c>
      <c r="R46" s="19">
        <v>96175.25416102861</v>
      </c>
      <c r="S46" s="26">
        <f t="shared" si="3"/>
        <v>977.5220442203281</v>
      </c>
      <c r="U46" s="14">
        <f t="shared" si="11"/>
        <v>2043</v>
      </c>
      <c r="V46" s="15">
        <v>100503.4454873915</v>
      </c>
      <c r="W46" s="19">
        <v>100008.45489952536</v>
      </c>
      <c r="X46" s="26">
        <f t="shared" si="4"/>
        <v>494.9905878661375</v>
      </c>
      <c r="Z46" s="14">
        <f t="shared" si="12"/>
        <v>2043</v>
      </c>
      <c r="AA46" s="15">
        <v>105584.74962017593</v>
      </c>
      <c r="AB46" s="19">
        <v>105633.00102586743</v>
      </c>
      <c r="AC46" s="26">
        <f t="shared" si="5"/>
        <v>-48.251405691495165</v>
      </c>
      <c r="AE46" s="14">
        <f t="shared" si="13"/>
        <v>2043</v>
      </c>
      <c r="AF46" s="15">
        <v>83723.3847770705</v>
      </c>
      <c r="AG46" s="19">
        <v>81368.00675924041</v>
      </c>
      <c r="AH46" s="26">
        <f t="shared" si="6"/>
        <v>2355.378017830095</v>
      </c>
    </row>
    <row r="47" spans="1:34" ht="12.75">
      <c r="A47" s="14">
        <f t="shared" si="7"/>
        <v>2044</v>
      </c>
      <c r="B47" s="15">
        <v>113794.18531454049</v>
      </c>
      <c r="C47" s="19">
        <v>114398.5101969549</v>
      </c>
      <c r="D47" s="26">
        <f t="shared" si="0"/>
        <v>-604.3248824144102</v>
      </c>
      <c r="F47" s="14">
        <f t="shared" si="8"/>
        <v>2044</v>
      </c>
      <c r="G47" s="15">
        <v>117382.39370568102</v>
      </c>
      <c r="H47" s="19">
        <v>118492.67269366422</v>
      </c>
      <c r="I47" s="26">
        <f t="shared" si="1"/>
        <v>-1110.278987983198</v>
      </c>
      <c r="K47" s="14">
        <f t="shared" si="9"/>
        <v>2044</v>
      </c>
      <c r="L47" s="15">
        <v>122760.0711994248</v>
      </c>
      <c r="M47" s="19">
        <v>124437.794931313</v>
      </c>
      <c r="N47" s="26">
        <f t="shared" si="2"/>
        <v>-1677.7237318881962</v>
      </c>
      <c r="P47" s="14">
        <f t="shared" si="10"/>
        <v>2044</v>
      </c>
      <c r="Q47" s="15">
        <v>100065.47969351067</v>
      </c>
      <c r="R47" s="19">
        <v>99255.34669370376</v>
      </c>
      <c r="S47" s="26">
        <f t="shared" si="3"/>
        <v>810.1329998069123</v>
      </c>
      <c r="U47" s="14">
        <f t="shared" si="11"/>
        <v>2044</v>
      </c>
      <c r="V47" s="15">
        <v>103592.20797438631</v>
      </c>
      <c r="W47" s="19">
        <v>103285.3767409142</v>
      </c>
      <c r="X47" s="26">
        <f t="shared" si="4"/>
        <v>306.8312334721122</v>
      </c>
      <c r="Z47" s="14">
        <f t="shared" si="12"/>
        <v>2044</v>
      </c>
      <c r="AA47" s="15">
        <v>108882.28645635054</v>
      </c>
      <c r="AB47" s="19">
        <v>109144.00079532946</v>
      </c>
      <c r="AC47" s="26">
        <f t="shared" si="5"/>
        <v>-261.71433897891256</v>
      </c>
      <c r="AE47" s="14">
        <f t="shared" si="13"/>
        <v>2044</v>
      </c>
      <c r="AF47" s="15">
        <v>86279.19019592901</v>
      </c>
      <c r="AG47" s="19">
        <v>84047.73949232866</v>
      </c>
      <c r="AH47" s="26">
        <f t="shared" si="6"/>
        <v>2231.450703600349</v>
      </c>
    </row>
    <row r="48" spans="1:34" s="25" customFormat="1" ht="12.75">
      <c r="A48" s="14">
        <f t="shared" si="7"/>
        <v>2045</v>
      </c>
      <c r="B48" s="15">
        <v>116977.244597357</v>
      </c>
      <c r="C48" s="19">
        <v>117787.00088567578</v>
      </c>
      <c r="D48" s="26">
        <f t="shared" si="0"/>
        <v>-809.7562883187784</v>
      </c>
      <c r="F48" s="14">
        <f t="shared" si="8"/>
        <v>2045</v>
      </c>
      <c r="G48" s="15">
        <v>120745.64747443094</v>
      </c>
      <c r="H48" s="19">
        <v>122080.87566582565</v>
      </c>
      <c r="I48" s="26">
        <f t="shared" si="1"/>
        <v>-1335.2281913947081</v>
      </c>
      <c r="K48" s="14">
        <f t="shared" si="9"/>
        <v>2045</v>
      </c>
      <c r="L48" s="15">
        <v>126332.65414469557</v>
      </c>
      <c r="M48" s="19">
        <v>128258.87365827874</v>
      </c>
      <c r="N48" s="26">
        <f t="shared" si="2"/>
        <v>-1926.2195135831716</v>
      </c>
      <c r="P48" s="14">
        <f t="shared" si="10"/>
        <v>2045</v>
      </c>
      <c r="Q48" s="15">
        <v>102902.23440442444</v>
      </c>
      <c r="R48" s="19">
        <v>102256.94796722305</v>
      </c>
      <c r="S48" s="26">
        <f t="shared" si="3"/>
        <v>645.2864372013864</v>
      </c>
      <c r="U48" s="14">
        <f t="shared" si="11"/>
        <v>2045</v>
      </c>
      <c r="V48" s="15">
        <v>106605.60681933418</v>
      </c>
      <c r="W48" s="19">
        <v>106483.4332002941</v>
      </c>
      <c r="X48" s="26">
        <f t="shared" si="4"/>
        <v>122.1736190400843</v>
      </c>
      <c r="Z48" s="14">
        <f t="shared" si="12"/>
        <v>2045</v>
      </c>
      <c r="AA48" s="15">
        <v>112104.61198836663</v>
      </c>
      <c r="AB48" s="19">
        <v>112574.01774513729</v>
      </c>
      <c r="AC48" s="26">
        <f t="shared" si="5"/>
        <v>-469.40575677066226</v>
      </c>
      <c r="AE48" s="14">
        <f t="shared" si="13"/>
        <v>2045</v>
      </c>
      <c r="AF48" s="15">
        <v>88766.49856445273</v>
      </c>
      <c r="AG48" s="19">
        <v>86659.37218029312</v>
      </c>
      <c r="AH48" s="26">
        <f t="shared" si="6"/>
        <v>2107.1263841596083</v>
      </c>
    </row>
    <row r="49" spans="1:34" ht="12.75">
      <c r="A49" s="14">
        <f t="shared" si="7"/>
        <v>2046</v>
      </c>
      <c r="B49" s="15">
        <v>120077.45937580937</v>
      </c>
      <c r="C49" s="19">
        <v>121104.84748035905</v>
      </c>
      <c r="D49" s="26">
        <f aca="true" t="shared" si="14" ref="D49:D66">B49-C49</f>
        <v>-1027.3881045496819</v>
      </c>
      <c r="F49" s="14">
        <f t="shared" si="8"/>
        <v>2046</v>
      </c>
      <c r="G49" s="15">
        <v>124024.12520874312</v>
      </c>
      <c r="H49" s="19">
        <v>125597.35077249166</v>
      </c>
      <c r="I49" s="26">
        <f aca="true" t="shared" si="15" ref="I49:I66">G49-H49</f>
        <v>-1573.225563748536</v>
      </c>
      <c r="K49" s="14">
        <f t="shared" si="9"/>
        <v>2046</v>
      </c>
      <c r="L49" s="15">
        <v>129818.19141770629</v>
      </c>
      <c r="M49" s="19">
        <v>132005.96911751054</v>
      </c>
      <c r="N49" s="26">
        <f aca="true" t="shared" si="16" ref="N49:N66">L49-M49</f>
        <v>-2187.7776998042536</v>
      </c>
      <c r="P49" s="14">
        <f t="shared" si="10"/>
        <v>2046</v>
      </c>
      <c r="Q49" s="15">
        <v>105665.43001935269</v>
      </c>
      <c r="R49" s="19">
        <v>105197.75229235333</v>
      </c>
      <c r="S49" s="26">
        <f aca="true" t="shared" si="17" ref="S49:S66">Q49-R49</f>
        <v>467.67772699936177</v>
      </c>
      <c r="U49" s="14">
        <f t="shared" si="11"/>
        <v>2046</v>
      </c>
      <c r="V49" s="15">
        <v>109544.29870615085</v>
      </c>
      <c r="W49" s="19">
        <v>109619.73533920331</v>
      </c>
      <c r="X49" s="26">
        <f aca="true" t="shared" si="18" ref="X49:X66">V49-W49</f>
        <v>-75.43663305246446</v>
      </c>
      <c r="Z49" s="14">
        <f t="shared" si="12"/>
        <v>2046</v>
      </c>
      <c r="AA49" s="15">
        <v>115249.67679728569</v>
      </c>
      <c r="AB49" s="19">
        <v>115940.56645542974</v>
      </c>
      <c r="AC49" s="26">
        <f aca="true" t="shared" si="19" ref="AC49:AC66">AA49-AB49</f>
        <v>-690.8896581440495</v>
      </c>
      <c r="AE49" s="14">
        <f t="shared" si="13"/>
        <v>2046</v>
      </c>
      <c r="AF49" s="15">
        <v>91189.9289401503</v>
      </c>
      <c r="AG49" s="19">
        <v>89220.39099257939</v>
      </c>
      <c r="AH49" s="26">
        <f aca="true" t="shared" si="20" ref="AH49:AH66">AF49-AG49</f>
        <v>1969.5379475709196</v>
      </c>
    </row>
    <row r="50" spans="1:34" ht="12.75">
      <c r="A50" s="14">
        <f aca="true" t="shared" si="21" ref="A50:A66">A49+1</f>
        <v>2047</v>
      </c>
      <c r="B50" s="15">
        <v>123107.49856298561</v>
      </c>
      <c r="C50" s="19">
        <v>124334.43665044945</v>
      </c>
      <c r="D50" s="26">
        <f t="shared" si="14"/>
        <v>-1226.9380874638446</v>
      </c>
      <c r="F50" s="14">
        <f aca="true" t="shared" si="22" ref="F50:F66">F49+1</f>
        <v>2047</v>
      </c>
      <c r="G50" s="15">
        <v>127231.42337024416</v>
      </c>
      <c r="H50" s="19">
        <v>129024.33877864704</v>
      </c>
      <c r="I50" s="26">
        <f t="shared" si="15"/>
        <v>-1792.915408402885</v>
      </c>
      <c r="K50" s="14">
        <f aca="true" t="shared" si="23" ref="K50:K66">K49+1</f>
        <v>2047</v>
      </c>
      <c r="L50" s="15">
        <v>133230.67790768668</v>
      </c>
      <c r="M50" s="19">
        <v>135661.7158257079</v>
      </c>
      <c r="N50" s="26">
        <f t="shared" si="16"/>
        <v>-2431.037918021233</v>
      </c>
      <c r="P50" s="14">
        <f aca="true" t="shared" si="24" ref="P50:P66">P49+1</f>
        <v>2047</v>
      </c>
      <c r="Q50" s="15">
        <v>108366.43024644647</v>
      </c>
      <c r="R50" s="19">
        <v>108059.4333284709</v>
      </c>
      <c r="S50" s="26">
        <f t="shared" si="17"/>
        <v>306.9969179755717</v>
      </c>
      <c r="U50" s="14">
        <f aca="true" t="shared" si="25" ref="U50:U66">U49+1</f>
        <v>2047</v>
      </c>
      <c r="V50" s="15">
        <v>112420.29127399024</v>
      </c>
      <c r="W50" s="19">
        <v>112676.58635957408</v>
      </c>
      <c r="X50" s="26">
        <f t="shared" si="18"/>
        <v>-256.2950855838426</v>
      </c>
      <c r="Z50" s="14">
        <f aca="true" t="shared" si="26" ref="Z50:Z66">Z49+1</f>
        <v>2047</v>
      </c>
      <c r="AA50" s="15">
        <v>118330.14274631368</v>
      </c>
      <c r="AB50" s="19">
        <v>119225.4679513469</v>
      </c>
      <c r="AC50" s="26">
        <f t="shared" si="19"/>
        <v>-895.325205033223</v>
      </c>
      <c r="AE50" s="14">
        <f aca="true" t="shared" si="27" ref="AE50:AE66">AE49+1</f>
        <v>2047</v>
      </c>
      <c r="AF50" s="15">
        <v>93559.80403601471</v>
      </c>
      <c r="AG50" s="19">
        <v>91712.01387602316</v>
      </c>
      <c r="AH50" s="26">
        <f t="shared" si="20"/>
        <v>1847.7901599915494</v>
      </c>
    </row>
    <row r="51" spans="1:34" ht="12.75">
      <c r="A51" s="14">
        <f t="shared" si="21"/>
        <v>2048</v>
      </c>
      <c r="B51" s="15">
        <v>126062.95133533124</v>
      </c>
      <c r="C51" s="19">
        <v>127483.52454843513</v>
      </c>
      <c r="D51" s="26">
        <f t="shared" si="14"/>
        <v>-1420.5732131038967</v>
      </c>
      <c r="F51" s="14">
        <f t="shared" si="22"/>
        <v>2048</v>
      </c>
      <c r="G51" s="15">
        <v>130363.53150141361</v>
      </c>
      <c r="H51" s="19">
        <v>132369.26916599832</v>
      </c>
      <c r="I51" s="26">
        <f t="shared" si="15"/>
        <v>-2005.7376645847107</v>
      </c>
      <c r="K51" s="14">
        <f t="shared" si="23"/>
        <v>2048</v>
      </c>
      <c r="L51" s="15">
        <v>136566.5399860475</v>
      </c>
      <c r="M51" s="19">
        <v>139232.85987337038</v>
      </c>
      <c r="N51" s="26">
        <f t="shared" si="16"/>
        <v>-2666.3198873228976</v>
      </c>
      <c r="P51" s="14">
        <f t="shared" si="24"/>
        <v>2048</v>
      </c>
      <c r="Q51" s="15">
        <v>110999.51294368543</v>
      </c>
      <c r="R51" s="19">
        <v>110849.84533136323</v>
      </c>
      <c r="S51" s="26">
        <f t="shared" si="17"/>
        <v>149.6676123221987</v>
      </c>
      <c r="U51" s="14">
        <f t="shared" si="25"/>
        <v>2048</v>
      </c>
      <c r="V51" s="15">
        <v>115228.09660612275</v>
      </c>
      <c r="W51" s="19">
        <v>115660.80560105656</v>
      </c>
      <c r="X51" s="26">
        <f t="shared" si="18"/>
        <v>-432.7089949338115</v>
      </c>
      <c r="Z51" s="14">
        <f t="shared" si="26"/>
        <v>2048</v>
      </c>
      <c r="AA51" s="15">
        <v>121341.34841781162</v>
      </c>
      <c r="AB51" s="19">
        <v>122435.55661968022</v>
      </c>
      <c r="AC51" s="26">
        <f t="shared" si="19"/>
        <v>-1094.208201868605</v>
      </c>
      <c r="AE51" s="14">
        <f t="shared" si="27"/>
        <v>2048</v>
      </c>
      <c r="AF51" s="15">
        <v>95868.66137829993</v>
      </c>
      <c r="AG51" s="19">
        <v>94141.89098801033</v>
      </c>
      <c r="AH51" s="26">
        <f t="shared" si="20"/>
        <v>1726.7703902896028</v>
      </c>
    </row>
    <row r="52" spans="1:34" ht="12.75">
      <c r="A52" s="14">
        <f t="shared" si="21"/>
        <v>2049</v>
      </c>
      <c r="B52" s="15">
        <v>128944.54888221121</v>
      </c>
      <c r="C52" s="19">
        <v>130566.66118319498</v>
      </c>
      <c r="D52" s="26">
        <f t="shared" si="14"/>
        <v>-1622.1123009837756</v>
      </c>
      <c r="F52" s="14">
        <f t="shared" si="22"/>
        <v>2049</v>
      </c>
      <c r="G52" s="15">
        <v>133419.74780505066</v>
      </c>
      <c r="H52" s="19">
        <v>135646.13282571005</v>
      </c>
      <c r="I52" s="26">
        <f t="shared" si="15"/>
        <v>-2226.3850206593925</v>
      </c>
      <c r="K52" s="14">
        <f t="shared" si="23"/>
        <v>2049</v>
      </c>
      <c r="L52" s="15">
        <v>139824.1093604926</v>
      </c>
      <c r="M52" s="19">
        <v>142733.51684479127</v>
      </c>
      <c r="N52" s="26">
        <f t="shared" si="16"/>
        <v>-2909.4074842986593</v>
      </c>
      <c r="P52" s="14">
        <f t="shared" si="24"/>
        <v>2049</v>
      </c>
      <c r="Q52" s="15">
        <v>113567.40244881099</v>
      </c>
      <c r="R52" s="19">
        <v>113583.05085444401</v>
      </c>
      <c r="S52" s="26">
        <f t="shared" si="17"/>
        <v>-15.648405633022776</v>
      </c>
      <c r="U52" s="14">
        <f t="shared" si="25"/>
        <v>2049</v>
      </c>
      <c r="V52" s="15">
        <v>117969.20981843543</v>
      </c>
      <c r="W52" s="19">
        <v>118586.57524129638</v>
      </c>
      <c r="X52" s="26">
        <f t="shared" si="18"/>
        <v>-617.3654228609521</v>
      </c>
      <c r="Z52" s="14">
        <f t="shared" si="26"/>
        <v>2049</v>
      </c>
      <c r="AA52" s="15">
        <v>124283.35190949374</v>
      </c>
      <c r="AB52" s="19">
        <v>125584.80583468752</v>
      </c>
      <c r="AC52" s="26">
        <f t="shared" si="19"/>
        <v>-1301.4539251937822</v>
      </c>
      <c r="AE52" s="14">
        <f t="shared" si="27"/>
        <v>2049</v>
      </c>
      <c r="AF52" s="15">
        <v>98121.66674043486</v>
      </c>
      <c r="AG52" s="19">
        <v>96523.95458685463</v>
      </c>
      <c r="AH52" s="26">
        <f t="shared" si="20"/>
        <v>1597.712153580229</v>
      </c>
    </row>
    <row r="53" spans="1:34" ht="12.75">
      <c r="A53" s="14">
        <f t="shared" si="21"/>
        <v>2050</v>
      </c>
      <c r="B53" s="15">
        <v>131815.21013699356</v>
      </c>
      <c r="C53" s="19">
        <v>133630.87909952432</v>
      </c>
      <c r="D53" s="26">
        <f t="shared" si="14"/>
        <v>-1815.6689625307627</v>
      </c>
      <c r="F53" s="14">
        <f t="shared" si="22"/>
        <v>2050</v>
      </c>
      <c r="G53" s="15">
        <v>136465.17359263313</v>
      </c>
      <c r="H53" s="19">
        <v>138903.62464754004</v>
      </c>
      <c r="I53" s="26">
        <f t="shared" si="15"/>
        <v>-2438.451054906909</v>
      </c>
      <c r="K53" s="14">
        <f t="shared" si="23"/>
        <v>2050</v>
      </c>
      <c r="L53" s="15">
        <v>143070.34682038162</v>
      </c>
      <c r="M53" s="19">
        <v>146213.86746703336</v>
      </c>
      <c r="N53" s="26">
        <f t="shared" si="16"/>
        <v>-3143.520646651741</v>
      </c>
      <c r="P53" s="14">
        <f t="shared" si="24"/>
        <v>2050</v>
      </c>
      <c r="Q53" s="15">
        <v>116129.17416961548</v>
      </c>
      <c r="R53" s="19">
        <v>116303.05469978327</v>
      </c>
      <c r="S53" s="26">
        <f t="shared" si="17"/>
        <v>-173.88053016779304</v>
      </c>
      <c r="U53" s="14">
        <f t="shared" si="25"/>
        <v>2050</v>
      </c>
      <c r="V53" s="15">
        <v>120704.46132168725</v>
      </c>
      <c r="W53" s="19">
        <v>121499.26666458655</v>
      </c>
      <c r="X53" s="26">
        <f t="shared" si="18"/>
        <v>-794.8053428993007</v>
      </c>
      <c r="Z53" s="14">
        <f t="shared" si="26"/>
        <v>2050</v>
      </c>
      <c r="AA53" s="15">
        <v>127219.13218146165</v>
      </c>
      <c r="AB53" s="19">
        <v>128720.17203230619</v>
      </c>
      <c r="AC53" s="26">
        <f t="shared" si="19"/>
        <v>-1501.039850844536</v>
      </c>
      <c r="AE53" s="14">
        <f t="shared" si="27"/>
        <v>2050</v>
      </c>
      <c r="AF53" s="15">
        <v>100373.36612151694</v>
      </c>
      <c r="AG53" s="19">
        <v>98899.35264854012</v>
      </c>
      <c r="AH53" s="26">
        <f t="shared" si="20"/>
        <v>1474.0134729768179</v>
      </c>
    </row>
    <row r="54" spans="1:34" ht="12.75">
      <c r="A54" s="14">
        <f t="shared" si="21"/>
        <v>2051</v>
      </c>
      <c r="B54" s="15">
        <v>134626.3784795218</v>
      </c>
      <c r="C54" s="19">
        <v>136617.56317501765</v>
      </c>
      <c r="D54" s="26">
        <f t="shared" si="14"/>
        <v>-1991.1846954958455</v>
      </c>
      <c r="F54" s="14">
        <f t="shared" si="22"/>
        <v>2051</v>
      </c>
      <c r="G54" s="15">
        <v>139449.7641411916</v>
      </c>
      <c r="H54" s="19">
        <v>142082.0858130156</v>
      </c>
      <c r="I54" s="26">
        <f t="shared" si="15"/>
        <v>-2632.321671824</v>
      </c>
      <c r="K54" s="14">
        <f t="shared" si="23"/>
        <v>2051</v>
      </c>
      <c r="L54" s="15">
        <v>146254.09075941023</v>
      </c>
      <c r="M54" s="19">
        <v>149612.49475182043</v>
      </c>
      <c r="N54" s="26">
        <f t="shared" si="16"/>
        <v>-3358.403992410196</v>
      </c>
      <c r="P54" s="14">
        <f t="shared" si="24"/>
        <v>2051</v>
      </c>
      <c r="Q54" s="15">
        <v>118637.78775097351</v>
      </c>
      <c r="R54" s="19">
        <v>118954.57842318912</v>
      </c>
      <c r="S54" s="26">
        <f t="shared" si="17"/>
        <v>-316.790672215604</v>
      </c>
      <c r="U54" s="14">
        <f t="shared" si="25"/>
        <v>2051</v>
      </c>
      <c r="V54" s="15">
        <v>123385.94387805063</v>
      </c>
      <c r="W54" s="19">
        <v>124341.81113979433</v>
      </c>
      <c r="X54" s="26">
        <f t="shared" si="18"/>
        <v>-955.8672617436969</v>
      </c>
      <c r="Z54" s="14">
        <f t="shared" si="26"/>
        <v>2051</v>
      </c>
      <c r="AA54" s="15">
        <v>130099.48658959028</v>
      </c>
      <c r="AB54" s="19">
        <v>131782.8231410788</v>
      </c>
      <c r="AC54" s="26">
        <f t="shared" si="19"/>
        <v>-1683.3365514885372</v>
      </c>
      <c r="AE54" s="14">
        <f t="shared" si="27"/>
        <v>2051</v>
      </c>
      <c r="AF54" s="15">
        <v>102578.93004202275</v>
      </c>
      <c r="AG54" s="19">
        <v>101214.88016363102</v>
      </c>
      <c r="AH54" s="26">
        <f t="shared" si="20"/>
        <v>1364.0498783917283</v>
      </c>
    </row>
    <row r="55" spans="1:34" ht="12.75">
      <c r="A55" s="14">
        <f t="shared" si="21"/>
        <v>2052</v>
      </c>
      <c r="B55" s="15">
        <v>137370.10498202732</v>
      </c>
      <c r="C55" s="19">
        <v>139530.85791139526</v>
      </c>
      <c r="D55" s="26">
        <f t="shared" si="14"/>
        <v>-2160.75292936794</v>
      </c>
      <c r="F55" s="14">
        <f t="shared" si="22"/>
        <v>2052</v>
      </c>
      <c r="G55" s="15">
        <v>142364.519748963</v>
      </c>
      <c r="H55" s="19">
        <v>145185.1015768469</v>
      </c>
      <c r="I55" s="26">
        <f t="shared" si="15"/>
        <v>-2820.5818278838997</v>
      </c>
      <c r="K55" s="14">
        <f t="shared" si="23"/>
        <v>2052</v>
      </c>
      <c r="L55" s="15">
        <v>149364.80131890313</v>
      </c>
      <c r="M55" s="19">
        <v>152932.90028087763</v>
      </c>
      <c r="N55" s="26">
        <f t="shared" si="16"/>
        <v>-3568.098961974494</v>
      </c>
      <c r="P55" s="14">
        <f t="shared" si="24"/>
        <v>2052</v>
      </c>
      <c r="Q55" s="15">
        <v>121087.52016483108</v>
      </c>
      <c r="R55" s="19">
        <v>121541.09135965866</v>
      </c>
      <c r="S55" s="26">
        <f t="shared" si="17"/>
        <v>-453.5711948275857</v>
      </c>
      <c r="U55" s="14">
        <f t="shared" si="25"/>
        <v>2052</v>
      </c>
      <c r="V55" s="15">
        <v>126006.43848337521</v>
      </c>
      <c r="W55" s="19">
        <v>127117.77901080331</v>
      </c>
      <c r="X55" s="26">
        <f t="shared" si="18"/>
        <v>-1111.3405274280958</v>
      </c>
      <c r="Z55" s="14">
        <f t="shared" si="26"/>
        <v>2052</v>
      </c>
      <c r="AA55" s="15">
        <v>132915.71842277108</v>
      </c>
      <c r="AB55" s="19">
        <v>134775.89081559988</v>
      </c>
      <c r="AC55" s="26">
        <f t="shared" si="19"/>
        <v>-1860.1723928287975</v>
      </c>
      <c r="AE55" s="14">
        <f t="shared" si="27"/>
        <v>2052</v>
      </c>
      <c r="AF55" s="15">
        <v>104734.27794186724</v>
      </c>
      <c r="AG55" s="19">
        <v>103474.28427237977</v>
      </c>
      <c r="AH55" s="26">
        <f t="shared" si="20"/>
        <v>1259.9936694874777</v>
      </c>
    </row>
    <row r="56" spans="1:34" ht="12.75">
      <c r="A56" s="14">
        <f t="shared" si="21"/>
        <v>2053</v>
      </c>
      <c r="B56" s="15">
        <v>140049.02713859087</v>
      </c>
      <c r="C56" s="19">
        <v>142384.47066056306</v>
      </c>
      <c r="D56" s="26">
        <f t="shared" si="14"/>
        <v>-2335.4435219721927</v>
      </c>
      <c r="F56" s="14">
        <f t="shared" si="22"/>
        <v>2053</v>
      </c>
      <c r="G56" s="15">
        <v>145213.12420198426</v>
      </c>
      <c r="H56" s="19">
        <v>148226.35483188086</v>
      </c>
      <c r="I56" s="26">
        <f t="shared" si="15"/>
        <v>-3013.2306298965996</v>
      </c>
      <c r="K56" s="14">
        <f t="shared" si="23"/>
        <v>2053</v>
      </c>
      <c r="L56" s="15">
        <v>152407.0882663791</v>
      </c>
      <c r="M56" s="19">
        <v>156188.4120492505</v>
      </c>
      <c r="N56" s="26">
        <f t="shared" si="16"/>
        <v>-3781.32378287139</v>
      </c>
      <c r="P56" s="14">
        <f t="shared" si="24"/>
        <v>2053</v>
      </c>
      <c r="Q56" s="15">
        <v>123479.56832271972</v>
      </c>
      <c r="R56" s="19">
        <v>124076.57904436342</v>
      </c>
      <c r="S56" s="26">
        <f t="shared" si="17"/>
        <v>-597.0107216437027</v>
      </c>
      <c r="U56" s="14">
        <f t="shared" si="25"/>
        <v>2053</v>
      </c>
      <c r="V56" s="15">
        <v>128567.81610329723</v>
      </c>
      <c r="W56" s="19">
        <v>129840.49018854655</v>
      </c>
      <c r="X56" s="26">
        <f t="shared" si="18"/>
        <v>-1272.674085249324</v>
      </c>
      <c r="Z56" s="14">
        <f t="shared" si="26"/>
        <v>2053</v>
      </c>
      <c r="AA56" s="15">
        <v>135670.62751532398</v>
      </c>
      <c r="AB56" s="19">
        <v>137712.8299147807</v>
      </c>
      <c r="AC56" s="26">
        <f t="shared" si="19"/>
        <v>-2042.202399456728</v>
      </c>
      <c r="AE56" s="14">
        <f t="shared" si="27"/>
        <v>2053</v>
      </c>
      <c r="AF56" s="15">
        <v>106839.06943808492</v>
      </c>
      <c r="AG56" s="19">
        <v>105691.12213288606</v>
      </c>
      <c r="AH56" s="26">
        <f t="shared" si="20"/>
        <v>1147.9473051988607</v>
      </c>
    </row>
    <row r="57" spans="1:34" ht="12.75">
      <c r="A57" s="14">
        <f t="shared" si="21"/>
        <v>2054</v>
      </c>
      <c r="B57" s="15">
        <v>142667.47801318398</v>
      </c>
      <c r="C57" s="19">
        <v>145169.04088129947</v>
      </c>
      <c r="D57" s="26">
        <f t="shared" si="14"/>
        <v>-2501.562868115492</v>
      </c>
      <c r="F57" s="14">
        <f t="shared" si="22"/>
        <v>2054</v>
      </c>
      <c r="G57" s="15">
        <v>148000.0692647928</v>
      </c>
      <c r="H57" s="19">
        <v>151196.62410516356</v>
      </c>
      <c r="I57" s="26">
        <f t="shared" si="15"/>
        <v>-3196.5548403707508</v>
      </c>
      <c r="K57" s="14">
        <f t="shared" si="23"/>
        <v>2054</v>
      </c>
      <c r="L57" s="15">
        <v>155385.71586098534</v>
      </c>
      <c r="M57" s="19">
        <v>159370.01466905704</v>
      </c>
      <c r="N57" s="26">
        <f t="shared" si="16"/>
        <v>-3984.298808071704</v>
      </c>
      <c r="P57" s="14">
        <f t="shared" si="24"/>
        <v>2054</v>
      </c>
      <c r="Q57" s="15">
        <v>125817.48964819864</v>
      </c>
      <c r="R57" s="19">
        <v>126551.32356721391</v>
      </c>
      <c r="S57" s="26">
        <f t="shared" si="17"/>
        <v>-733.8339190152765</v>
      </c>
      <c r="U57" s="14">
        <f t="shared" si="25"/>
        <v>2054</v>
      </c>
      <c r="V57" s="15">
        <v>131073.94758382073</v>
      </c>
      <c r="W57" s="19">
        <v>132500.6609239289</v>
      </c>
      <c r="X57" s="26">
        <f t="shared" si="18"/>
        <v>-1426.7133401081664</v>
      </c>
      <c r="Z57" s="14">
        <f t="shared" si="26"/>
        <v>2054</v>
      </c>
      <c r="AA57" s="15">
        <v>138368.30005706736</v>
      </c>
      <c r="AB57" s="19">
        <v>140583.97308564125</v>
      </c>
      <c r="AC57" s="26">
        <f t="shared" si="19"/>
        <v>-2215.6730285738886</v>
      </c>
      <c r="AE57" s="14">
        <f t="shared" si="27"/>
        <v>2054</v>
      </c>
      <c r="AF57" s="15">
        <v>108896.21376379022</v>
      </c>
      <c r="AG57" s="19">
        <v>107855.7807852133</v>
      </c>
      <c r="AH57" s="26">
        <f t="shared" si="20"/>
        <v>1040.4329785769223</v>
      </c>
    </row>
    <row r="58" spans="1:34" ht="12.75">
      <c r="A58" s="14">
        <f t="shared" si="21"/>
        <v>2055</v>
      </c>
      <c r="B58" s="15">
        <v>145219.58126421433</v>
      </c>
      <c r="C58" s="19">
        <v>147895.42661676684</v>
      </c>
      <c r="D58" s="26">
        <f t="shared" si="14"/>
        <v>-2675.845352552511</v>
      </c>
      <c r="F58" s="14">
        <f t="shared" si="22"/>
        <v>2055</v>
      </c>
      <c r="G58" s="15">
        <v>150718.25042999588</v>
      </c>
      <c r="H58" s="19">
        <v>154106.49328398696</v>
      </c>
      <c r="I58" s="26">
        <f t="shared" si="15"/>
        <v>-3388.242853991076</v>
      </c>
      <c r="K58" s="14">
        <f t="shared" si="23"/>
        <v>2055</v>
      </c>
      <c r="L58" s="15">
        <v>158292.23147878062</v>
      </c>
      <c r="M58" s="19">
        <v>162488.109093525</v>
      </c>
      <c r="N58" s="26">
        <f t="shared" si="16"/>
        <v>-4195.877614744386</v>
      </c>
      <c r="P58" s="14">
        <f t="shared" si="24"/>
        <v>2055</v>
      </c>
      <c r="Q58" s="15">
        <v>128097.02907714823</v>
      </c>
      <c r="R58" s="19">
        <v>128975.77916526819</v>
      </c>
      <c r="S58" s="26">
        <f t="shared" si="17"/>
        <v>-878.7500881199667</v>
      </c>
      <c r="U58" s="14">
        <f t="shared" si="25"/>
        <v>2055</v>
      </c>
      <c r="V58" s="15">
        <v>133519.24297842124</v>
      </c>
      <c r="W58" s="19">
        <v>135108.39215343262</v>
      </c>
      <c r="X58" s="26">
        <f t="shared" si="18"/>
        <v>-1589.1491750113782</v>
      </c>
      <c r="Z58" s="14">
        <f t="shared" si="26"/>
        <v>2055</v>
      </c>
      <c r="AA58" s="15">
        <v>141001.6964014606</v>
      </c>
      <c r="AB58" s="19">
        <v>143399.87452338258</v>
      </c>
      <c r="AC58" s="26">
        <f t="shared" si="19"/>
        <v>-2398.1781219219847</v>
      </c>
      <c r="AE58" s="14">
        <f t="shared" si="27"/>
        <v>2055</v>
      </c>
      <c r="AF58" s="15">
        <v>110902.8244178165</v>
      </c>
      <c r="AG58" s="19">
        <v>109978.07543399831</v>
      </c>
      <c r="AH58" s="26">
        <f t="shared" si="20"/>
        <v>924.7489838181937</v>
      </c>
    </row>
    <row r="59" spans="1:34" ht="12.75">
      <c r="A59" s="14">
        <f t="shared" si="21"/>
        <v>2056</v>
      </c>
      <c r="B59" s="15">
        <v>147719.13964109347</v>
      </c>
      <c r="C59" s="19">
        <v>150557.84506387493</v>
      </c>
      <c r="D59" s="26">
        <f t="shared" si="14"/>
        <v>-2838.705422781466</v>
      </c>
      <c r="F59" s="14">
        <f t="shared" si="22"/>
        <v>2056</v>
      </c>
      <c r="G59" s="15">
        <v>153381.73203311898</v>
      </c>
      <c r="H59" s="19">
        <v>156950.13278610958</v>
      </c>
      <c r="I59" s="26">
        <f t="shared" si="15"/>
        <v>-3568.400752990594</v>
      </c>
      <c r="K59" s="14">
        <f t="shared" si="23"/>
        <v>2056</v>
      </c>
      <c r="L59" s="15">
        <v>161141.0119432694</v>
      </c>
      <c r="M59" s="19">
        <v>165536.67551479902</v>
      </c>
      <c r="N59" s="26">
        <f t="shared" si="16"/>
        <v>-4395.663571529614</v>
      </c>
      <c r="P59" s="14">
        <f t="shared" si="24"/>
        <v>2056</v>
      </c>
      <c r="Q59" s="15">
        <v>130330.73833177781</v>
      </c>
      <c r="R59" s="19">
        <v>131344.16473939165</v>
      </c>
      <c r="S59" s="26">
        <f t="shared" si="17"/>
        <v>-1013.4264076138352</v>
      </c>
      <c r="U59" s="14">
        <f t="shared" si="25"/>
        <v>2056</v>
      </c>
      <c r="V59" s="15">
        <v>135916.59756546258</v>
      </c>
      <c r="W59" s="19">
        <v>137657.71286258285</v>
      </c>
      <c r="X59" s="26">
        <f t="shared" si="18"/>
        <v>-1741.1152971202682</v>
      </c>
      <c r="Z59" s="14">
        <f t="shared" si="26"/>
        <v>2056</v>
      </c>
      <c r="AA59" s="15">
        <v>143584.51155329528</v>
      </c>
      <c r="AB59" s="19">
        <v>146154.0857507082</v>
      </c>
      <c r="AC59" s="26">
        <f t="shared" si="19"/>
        <v>-2569.574197412934</v>
      </c>
      <c r="AE59" s="14">
        <f t="shared" si="27"/>
        <v>2056</v>
      </c>
      <c r="AF59" s="15">
        <v>112870.4562768906</v>
      </c>
      <c r="AG59" s="19">
        <v>112052.08612648599</v>
      </c>
      <c r="AH59" s="26">
        <f t="shared" si="20"/>
        <v>818.3701504046185</v>
      </c>
    </row>
    <row r="60" spans="1:34" ht="12.75">
      <c r="A60" s="14">
        <f t="shared" si="21"/>
        <v>2057</v>
      </c>
      <c r="B60" s="15">
        <v>150193.19456189734</v>
      </c>
      <c r="C60" s="19">
        <v>153181.33097651217</v>
      </c>
      <c r="D60" s="26">
        <f t="shared" si="14"/>
        <v>-2988.136414614826</v>
      </c>
      <c r="F60" s="14">
        <f t="shared" si="22"/>
        <v>2057</v>
      </c>
      <c r="G60" s="15">
        <v>156018.54597177918</v>
      </c>
      <c r="H60" s="19">
        <v>159752.36320816522</v>
      </c>
      <c r="I60" s="26">
        <f t="shared" si="15"/>
        <v>-3733.817236386036</v>
      </c>
      <c r="K60" s="14">
        <f t="shared" si="23"/>
        <v>2057</v>
      </c>
      <c r="L60" s="15">
        <v>163961.04119591258</v>
      </c>
      <c r="M60" s="19">
        <v>168540.384137362</v>
      </c>
      <c r="N60" s="26">
        <f t="shared" si="16"/>
        <v>-4579.342941449431</v>
      </c>
      <c r="P60" s="14">
        <f t="shared" si="24"/>
        <v>2057</v>
      </c>
      <c r="Q60" s="15">
        <v>132544.87691470838</v>
      </c>
      <c r="R60" s="19">
        <v>133681.26474527977</v>
      </c>
      <c r="S60" s="26">
        <f t="shared" si="17"/>
        <v>-1136.387830571388</v>
      </c>
      <c r="U60" s="14">
        <f t="shared" si="25"/>
        <v>2057</v>
      </c>
      <c r="V60" s="15">
        <v>138293.06022481652</v>
      </c>
      <c r="W60" s="19">
        <v>140173.28636815227</v>
      </c>
      <c r="X60" s="26">
        <f t="shared" si="18"/>
        <v>-1880.226143335749</v>
      </c>
      <c r="Z60" s="14">
        <f t="shared" si="26"/>
        <v>2057</v>
      </c>
      <c r="AA60" s="15">
        <v>146144.3647851565</v>
      </c>
      <c r="AB60" s="19">
        <v>148871.23478848548</v>
      </c>
      <c r="AC60" s="26">
        <f t="shared" si="19"/>
        <v>-2726.870003328979</v>
      </c>
      <c r="AE60" s="14">
        <f t="shared" si="27"/>
        <v>2057</v>
      </c>
      <c r="AF60" s="15">
        <v>114824.30416587651</v>
      </c>
      <c r="AG60" s="19">
        <v>114102.46762077027</v>
      </c>
      <c r="AH60" s="26">
        <f t="shared" si="20"/>
        <v>721.8365451062418</v>
      </c>
    </row>
    <row r="61" spans="1:34" ht="12.75">
      <c r="A61" s="14">
        <f t="shared" si="21"/>
        <v>2058</v>
      </c>
      <c r="B61" s="15">
        <v>152598.58761427348</v>
      </c>
      <c r="C61" s="19">
        <v>155747.90926852965</v>
      </c>
      <c r="D61" s="26">
        <f t="shared" si="14"/>
        <v>-3149.3216542561713</v>
      </c>
      <c r="F61" s="14">
        <f t="shared" si="22"/>
        <v>2058</v>
      </c>
      <c r="G61" s="15">
        <v>158583.9452771965</v>
      </c>
      <c r="H61" s="19">
        <v>162495.39108115554</v>
      </c>
      <c r="I61" s="26">
        <f t="shared" si="15"/>
        <v>-3911.445803959039</v>
      </c>
      <c r="K61" s="14">
        <f t="shared" si="23"/>
        <v>2058</v>
      </c>
      <c r="L61" s="15">
        <v>166706.28825495078</v>
      </c>
      <c r="M61" s="19">
        <v>171481.75634931226</v>
      </c>
      <c r="N61" s="26">
        <f t="shared" si="16"/>
        <v>-4775.46809436148</v>
      </c>
      <c r="P61" s="14">
        <f t="shared" si="24"/>
        <v>2058</v>
      </c>
      <c r="Q61" s="15">
        <v>134697.4977934054</v>
      </c>
      <c r="R61" s="19">
        <v>135968.8426077924</v>
      </c>
      <c r="S61" s="26">
        <f t="shared" si="17"/>
        <v>-1271.3448143870046</v>
      </c>
      <c r="U61" s="14">
        <f t="shared" si="25"/>
        <v>2058</v>
      </c>
      <c r="V61" s="15">
        <v>140605.47441708486</v>
      </c>
      <c r="W61" s="19">
        <v>142637.074948747</v>
      </c>
      <c r="X61" s="26">
        <f t="shared" si="18"/>
        <v>-2031.600531662145</v>
      </c>
      <c r="Z61" s="14">
        <f t="shared" si="26"/>
        <v>2058</v>
      </c>
      <c r="AA61" s="15">
        <v>148636.77786254833</v>
      </c>
      <c r="AB61" s="19">
        <v>151533.51479793852</v>
      </c>
      <c r="AC61" s="26">
        <f t="shared" si="19"/>
        <v>-2896.7369353901886</v>
      </c>
      <c r="AE61" s="14">
        <f t="shared" si="27"/>
        <v>2058</v>
      </c>
      <c r="AF61" s="15">
        <v>116724.04231873102</v>
      </c>
      <c r="AG61" s="19">
        <v>116110.8620793333</v>
      </c>
      <c r="AH61" s="26">
        <f t="shared" si="20"/>
        <v>613.1802393977268</v>
      </c>
    </row>
    <row r="62" spans="1:34" ht="12.75">
      <c r="A62" s="14">
        <f t="shared" si="21"/>
        <v>2059</v>
      </c>
      <c r="B62" s="15">
        <v>154951.10192476583</v>
      </c>
      <c r="C62" s="19">
        <v>158256.73772171908</v>
      </c>
      <c r="D62" s="26">
        <f t="shared" si="14"/>
        <v>-3305.6357969532546</v>
      </c>
      <c r="F62" s="14">
        <f t="shared" si="22"/>
        <v>2059</v>
      </c>
      <c r="G62" s="15">
        <v>161094.23436380996</v>
      </c>
      <c r="H62" s="19">
        <v>165178.23173890382</v>
      </c>
      <c r="I62" s="26">
        <f t="shared" si="15"/>
        <v>-4083.997375093866</v>
      </c>
      <c r="K62" s="14">
        <f t="shared" si="23"/>
        <v>2059</v>
      </c>
      <c r="L62" s="15">
        <v>169393.53364747012</v>
      </c>
      <c r="M62" s="19">
        <v>174359.524957329</v>
      </c>
      <c r="N62" s="26">
        <f t="shared" si="16"/>
        <v>-4965.991309858888</v>
      </c>
      <c r="P62" s="14">
        <f t="shared" si="24"/>
        <v>2059</v>
      </c>
      <c r="Q62" s="15">
        <v>136803.5448795958</v>
      </c>
      <c r="R62" s="19">
        <v>138205.99148114157</v>
      </c>
      <c r="S62" s="26">
        <f t="shared" si="17"/>
        <v>-1402.4466015457583</v>
      </c>
      <c r="U62" s="14">
        <f t="shared" si="25"/>
        <v>2059</v>
      </c>
      <c r="V62" s="15">
        <v>142869.15202397283</v>
      </c>
      <c r="W62" s="19">
        <v>145047.87497051462</v>
      </c>
      <c r="X62" s="26">
        <f t="shared" si="18"/>
        <v>-2178.7229465417913</v>
      </c>
      <c r="Z62" s="14">
        <f t="shared" si="26"/>
        <v>2059</v>
      </c>
      <c r="AA62" s="15">
        <v>151077.52463623014</v>
      </c>
      <c r="AB62" s="19">
        <v>154139.42586047665</v>
      </c>
      <c r="AC62" s="26">
        <f t="shared" si="19"/>
        <v>-3061.9012242465105</v>
      </c>
      <c r="AE62" s="14">
        <f t="shared" si="27"/>
        <v>2059</v>
      </c>
      <c r="AF62" s="15">
        <v>118583.54561135915</v>
      </c>
      <c r="AG62" s="19">
        <v>118076.0111637638</v>
      </c>
      <c r="AH62" s="26">
        <f t="shared" si="20"/>
        <v>507.53444759534614</v>
      </c>
    </row>
    <row r="63" spans="1:34" ht="12.75">
      <c r="A63" s="14">
        <f t="shared" si="21"/>
        <v>2060</v>
      </c>
      <c r="B63" s="15">
        <v>157259.56647322484</v>
      </c>
      <c r="C63" s="19">
        <v>160709.25824453813</v>
      </c>
      <c r="D63" s="26">
        <f t="shared" si="14"/>
        <v>-3449.691771313286</v>
      </c>
      <c r="F63" s="14">
        <f t="shared" si="22"/>
        <v>2060</v>
      </c>
      <c r="G63" s="15">
        <v>163558.66323691283</v>
      </c>
      <c r="H63" s="19">
        <v>167802.0366738829</v>
      </c>
      <c r="I63" s="26">
        <f t="shared" si="15"/>
        <v>-4243.373436970054</v>
      </c>
      <c r="K63" s="14">
        <f t="shared" si="23"/>
        <v>2060</v>
      </c>
      <c r="L63" s="15">
        <v>172032.3356745735</v>
      </c>
      <c r="M63" s="19">
        <v>177174.8703284559</v>
      </c>
      <c r="N63" s="26">
        <f t="shared" si="16"/>
        <v>-5142.534653882409</v>
      </c>
      <c r="P63" s="14">
        <f t="shared" si="24"/>
        <v>2060</v>
      </c>
      <c r="Q63" s="15">
        <v>138871.21040957648</v>
      </c>
      <c r="R63" s="19">
        <v>140393.92728347954</v>
      </c>
      <c r="S63" s="26">
        <f t="shared" si="17"/>
        <v>-1522.7168739030603</v>
      </c>
      <c r="U63" s="14">
        <f t="shared" si="25"/>
        <v>2060</v>
      </c>
      <c r="V63" s="15">
        <v>145092.5452253179</v>
      </c>
      <c r="W63" s="19">
        <v>147406.87187525042</v>
      </c>
      <c r="X63" s="26">
        <f t="shared" si="18"/>
        <v>-2314.326649932511</v>
      </c>
      <c r="Z63" s="14">
        <f t="shared" si="26"/>
        <v>2060</v>
      </c>
      <c r="AA63" s="15">
        <v>153475.50180502812</v>
      </c>
      <c r="AB63" s="19">
        <v>156690.11612230397</v>
      </c>
      <c r="AC63" s="26">
        <f t="shared" si="19"/>
        <v>-3214.6143172758457</v>
      </c>
      <c r="AE63" s="14">
        <f t="shared" si="27"/>
        <v>2060</v>
      </c>
      <c r="AF63" s="15">
        <v>120410.23936314345</v>
      </c>
      <c r="AG63" s="19">
        <v>119999.19979359324</v>
      </c>
      <c r="AH63" s="26">
        <f t="shared" si="20"/>
        <v>411.0395695502084</v>
      </c>
    </row>
    <row r="64" spans="1:34" ht="12.75">
      <c r="A64" s="14">
        <f t="shared" si="21"/>
        <v>2061</v>
      </c>
      <c r="B64" s="15">
        <v>159517.80827540264</v>
      </c>
      <c r="C64" s="19">
        <v>163112.4839603101</v>
      </c>
      <c r="D64" s="26">
        <f t="shared" si="14"/>
        <v>-3594.6756849074736</v>
      </c>
      <c r="F64" s="14">
        <f t="shared" si="22"/>
        <v>2061</v>
      </c>
      <c r="G64" s="15">
        <v>165973.51187876213</v>
      </c>
      <c r="H64" s="19">
        <v>170377.2548481821</v>
      </c>
      <c r="I64" s="26">
        <f t="shared" si="15"/>
        <v>-4403.742969419982</v>
      </c>
      <c r="K64" s="14">
        <f t="shared" si="23"/>
        <v>2061</v>
      </c>
      <c r="L64" s="15">
        <v>174622.29612621665</v>
      </c>
      <c r="M64" s="19">
        <v>179942.43938610633</v>
      </c>
      <c r="N64" s="26">
        <f t="shared" si="16"/>
        <v>-5320.143259889679</v>
      </c>
      <c r="P64" s="14">
        <f t="shared" si="24"/>
        <v>2061</v>
      </c>
      <c r="Q64" s="15">
        <v>140894.31461483563</v>
      </c>
      <c r="R64" s="19">
        <v>142538.79266950622</v>
      </c>
      <c r="S64" s="26">
        <f t="shared" si="17"/>
        <v>-1644.4780546705879</v>
      </c>
      <c r="U64" s="14">
        <f t="shared" si="25"/>
        <v>2061</v>
      </c>
      <c r="V64" s="15">
        <v>147272.03797160732</v>
      </c>
      <c r="W64" s="19">
        <v>149723.52318049275</v>
      </c>
      <c r="X64" s="26">
        <f t="shared" si="18"/>
        <v>-2451.485208885424</v>
      </c>
      <c r="Z64" s="14">
        <f t="shared" si="26"/>
        <v>2061</v>
      </c>
      <c r="AA64" s="15">
        <v>155830.32529787614</v>
      </c>
      <c r="AB64" s="19">
        <v>159199.2807487838</v>
      </c>
      <c r="AC64" s="26">
        <f t="shared" si="19"/>
        <v>-3368.9554509076697</v>
      </c>
      <c r="AE64" s="14">
        <f t="shared" si="27"/>
        <v>2061</v>
      </c>
      <c r="AF64" s="15">
        <v>122198.05282446595</v>
      </c>
      <c r="AG64" s="19">
        <v>121885.56041337391</v>
      </c>
      <c r="AH64" s="26">
        <f t="shared" si="20"/>
        <v>312.49241109204013</v>
      </c>
    </row>
    <row r="65" spans="1:34" ht="12.75">
      <c r="A65" s="14">
        <f t="shared" si="21"/>
        <v>2062</v>
      </c>
      <c r="B65" s="15">
        <v>161722.75120089296</v>
      </c>
      <c r="C65" s="19">
        <v>165470.1391082158</v>
      </c>
      <c r="D65" s="26">
        <f t="shared" si="14"/>
        <v>-3747.3879073228454</v>
      </c>
      <c r="F65" s="14">
        <f t="shared" si="22"/>
        <v>2062</v>
      </c>
      <c r="G65" s="15">
        <v>168335.7074887738</v>
      </c>
      <c r="H65" s="19">
        <v>172907.61411111333</v>
      </c>
      <c r="I65" s="26">
        <f t="shared" si="15"/>
        <v>-4571.906622339535</v>
      </c>
      <c r="K65" s="14">
        <f t="shared" si="23"/>
        <v>2062</v>
      </c>
      <c r="L65" s="15">
        <v>177160.3455014427</v>
      </c>
      <c r="M65" s="19">
        <v>182665.9636555945</v>
      </c>
      <c r="N65" s="26">
        <f t="shared" si="16"/>
        <v>-5505.618154151802</v>
      </c>
      <c r="P65" s="14">
        <f t="shared" si="24"/>
        <v>2062</v>
      </c>
      <c r="Q65" s="15">
        <v>142869.6475357993</v>
      </c>
      <c r="R65" s="19">
        <v>144644.16475741164</v>
      </c>
      <c r="S65" s="26">
        <f t="shared" si="17"/>
        <v>-1774.517221612332</v>
      </c>
      <c r="U65" s="14">
        <f t="shared" si="25"/>
        <v>2062</v>
      </c>
      <c r="V65" s="15">
        <v>149404.42322364755</v>
      </c>
      <c r="W65" s="19">
        <v>152001.40926763363</v>
      </c>
      <c r="X65" s="26">
        <f t="shared" si="18"/>
        <v>-2596.9860439860786</v>
      </c>
      <c r="Z65" s="14">
        <f t="shared" si="26"/>
        <v>2062</v>
      </c>
      <c r="AA65" s="15">
        <v>158138.791269912</v>
      </c>
      <c r="AB65" s="19">
        <v>161670.50362868694</v>
      </c>
      <c r="AC65" s="26">
        <f t="shared" si="19"/>
        <v>-3531.7123587749375</v>
      </c>
      <c r="AE65" s="14">
        <f t="shared" si="27"/>
        <v>2062</v>
      </c>
      <c r="AF65" s="15">
        <v>123943.64177926547</v>
      </c>
      <c r="AG65" s="19">
        <v>123738.52265544268</v>
      </c>
      <c r="AH65" s="26">
        <f t="shared" si="20"/>
        <v>205.11912382279115</v>
      </c>
    </row>
    <row r="66" spans="1:34" ht="12.75">
      <c r="A66" s="14">
        <f t="shared" si="21"/>
        <v>2063</v>
      </c>
      <c r="B66" s="15">
        <v>163881.77147944237</v>
      </c>
      <c r="C66" s="19">
        <v>167781.87280912395</v>
      </c>
      <c r="D66" s="26">
        <f t="shared" si="14"/>
        <v>-3900.10132968158</v>
      </c>
      <c r="F66" s="14">
        <f t="shared" si="22"/>
        <v>2063</v>
      </c>
      <c r="G66" s="15">
        <v>170652.6296270258</v>
      </c>
      <c r="H66" s="19">
        <v>175392.7671953846</v>
      </c>
      <c r="I66" s="26">
        <f t="shared" si="15"/>
        <v>-4740.137568358798</v>
      </c>
      <c r="K66" s="14">
        <f t="shared" si="23"/>
        <v>2063</v>
      </c>
      <c r="L66" s="15">
        <v>179653.86667205175</v>
      </c>
      <c r="M66" s="19">
        <v>185345.0995564106</v>
      </c>
      <c r="N66" s="26">
        <f t="shared" si="16"/>
        <v>-5691.2328843588475</v>
      </c>
      <c r="P66" s="14">
        <f t="shared" si="24"/>
        <v>2063</v>
      </c>
      <c r="Q66" s="15">
        <v>144804.45473349688</v>
      </c>
      <c r="R66" s="19">
        <v>146709.5490214869</v>
      </c>
      <c r="S66" s="26">
        <f t="shared" si="17"/>
        <v>-1905.0942879900103</v>
      </c>
      <c r="U66" s="14">
        <f t="shared" si="25"/>
        <v>2063</v>
      </c>
      <c r="V66" s="15">
        <v>151496.94947441993</v>
      </c>
      <c r="W66" s="19">
        <v>154240.03888427894</v>
      </c>
      <c r="X66" s="26">
        <f t="shared" si="18"/>
        <v>-2743.089409859007</v>
      </c>
      <c r="Z66" s="14">
        <f t="shared" si="26"/>
        <v>2063</v>
      </c>
      <c r="AA66" s="15">
        <v>160408.15142211205</v>
      </c>
      <c r="AB66" s="19">
        <v>164103.29703200067</v>
      </c>
      <c r="AC66" s="26">
        <f t="shared" si="19"/>
        <v>-3695.1456098886265</v>
      </c>
      <c r="AE66" s="14">
        <f t="shared" si="27"/>
        <v>2063</v>
      </c>
      <c r="AF66" s="15">
        <v>125654.12070406982</v>
      </c>
      <c r="AG66" s="19">
        <v>125557.44799152776</v>
      </c>
      <c r="AH66" s="26">
        <f t="shared" si="20"/>
        <v>96.67271254205843</v>
      </c>
    </row>
    <row r="67" spans="1:34" ht="12.75">
      <c r="A67" s="14">
        <f aca="true" t="shared" si="28" ref="A67:A78">A66+1</f>
        <v>2064</v>
      </c>
      <c r="B67" s="15">
        <v>163905.56175913927</v>
      </c>
      <c r="C67" s="19">
        <v>170006.4440305601</v>
      </c>
      <c r="D67" s="26">
        <f aca="true" t="shared" si="29" ref="D67:D78">B67-C67</f>
        <v>-6100.882271420822</v>
      </c>
      <c r="F67" s="14">
        <f aca="true" t="shared" si="30" ref="F67:F86">F66+1</f>
        <v>2064</v>
      </c>
      <c r="G67" s="15">
        <v>170677.4028141423</v>
      </c>
      <c r="H67" s="19">
        <v>177791.4766824007</v>
      </c>
      <c r="I67" s="26">
        <f aca="true" t="shared" si="31" ref="I67:I86">G67-H67</f>
        <v>-7114.07386825842</v>
      </c>
      <c r="K67" s="14">
        <f aca="true" t="shared" si="32" ref="K67:K86">K66+1</f>
        <v>2064</v>
      </c>
      <c r="L67" s="15">
        <v>179679.94654474396</v>
      </c>
      <c r="M67" s="19">
        <v>187938.61336768421</v>
      </c>
      <c r="N67" s="26">
        <f aca="true" t="shared" si="33" ref="N67:N86">L67-M67</f>
        <v>-8258.666822940257</v>
      </c>
      <c r="P67" s="14">
        <f aca="true" t="shared" si="34" ref="P67:P86">P66+1</f>
        <v>2064</v>
      </c>
      <c r="Q67" s="15">
        <v>144825.47561000052</v>
      </c>
      <c r="R67" s="19">
        <v>148693.56417502847</v>
      </c>
      <c r="S67" s="26">
        <f aca="true" t="shared" si="35" ref="S67:S86">Q67-R67</f>
        <v>-3868.0885650279524</v>
      </c>
      <c r="U67" s="14">
        <f aca="true" t="shared" si="36" ref="U67:U86">U66+1</f>
        <v>2064</v>
      </c>
      <c r="V67" s="15">
        <v>151518.9418825364</v>
      </c>
      <c r="W67" s="19">
        <v>156398.03402728675</v>
      </c>
      <c r="X67" s="26">
        <f aca="true" t="shared" si="37" ref="X67:X86">V67-W67</f>
        <v>-4879.09214475035</v>
      </c>
      <c r="Z67" s="14">
        <f aca="true" t="shared" si="38" ref="Z67:Z86">Z66+1</f>
        <v>2064</v>
      </c>
      <c r="AA67" s="15">
        <v>160431.4374456493</v>
      </c>
      <c r="AB67" s="19">
        <v>166456.28649303145</v>
      </c>
      <c r="AC67" s="26">
        <f aca="true" t="shared" si="39" ref="AC67:AC86">AA67-AB67</f>
        <v>-6024.8490473821585</v>
      </c>
      <c r="AE67" s="14">
        <f aca="true" t="shared" si="40" ref="AE67:AE86">AE66+1</f>
        <v>2064</v>
      </c>
      <c r="AF67" s="15">
        <v>125672.3615776559</v>
      </c>
      <c r="AG67" s="19">
        <v>127300.81453337998</v>
      </c>
      <c r="AH67" s="26">
        <f aca="true" t="shared" si="41" ref="AH67:AH86">AF67-AG67</f>
        <v>-1628.4529557240749</v>
      </c>
    </row>
    <row r="68" spans="1:34" ht="12.75">
      <c r="A68" s="14">
        <f t="shared" si="28"/>
        <v>2065</v>
      </c>
      <c r="B68" s="15">
        <v>163929.35549240763</v>
      </c>
      <c r="C68" s="19">
        <v>172191.063641441</v>
      </c>
      <c r="D68" s="26">
        <f t="shared" si="29"/>
        <v>-8261.708149033366</v>
      </c>
      <c r="F68" s="14">
        <f t="shared" si="30"/>
        <v>2065</v>
      </c>
      <c r="G68" s="15">
        <v>170702.17959751628</v>
      </c>
      <c r="H68" s="19">
        <v>180150.9570573231</v>
      </c>
      <c r="I68" s="26">
        <f t="shared" si="31"/>
        <v>-9448.77745980682</v>
      </c>
      <c r="K68" s="14">
        <f t="shared" si="32"/>
        <v>2065</v>
      </c>
      <c r="L68" s="15">
        <v>179706.03020338176</v>
      </c>
      <c r="M68" s="19">
        <v>190493.72328340512</v>
      </c>
      <c r="N68" s="26">
        <f t="shared" si="33"/>
        <v>-10787.693080023368</v>
      </c>
      <c r="P68" s="14">
        <f t="shared" si="34"/>
        <v>2065</v>
      </c>
      <c r="Q68" s="15">
        <v>144846.49953804875</v>
      </c>
      <c r="R68" s="19">
        <v>150643.28414494652</v>
      </c>
      <c r="S68" s="26">
        <f t="shared" si="35"/>
        <v>-5796.784606897767</v>
      </c>
      <c r="U68" s="14">
        <f t="shared" si="36"/>
        <v>2065</v>
      </c>
      <c r="V68" s="15">
        <v>151540.9374832321</v>
      </c>
      <c r="W68" s="19">
        <v>158522.47191750814</v>
      </c>
      <c r="X68" s="26">
        <f t="shared" si="37"/>
        <v>-6981.534434276051</v>
      </c>
      <c r="Z68" s="14">
        <f t="shared" si="38"/>
        <v>2065</v>
      </c>
      <c r="AA68" s="15">
        <v>160454.72684955646</v>
      </c>
      <c r="AB68" s="19">
        <v>168776.55278521008</v>
      </c>
      <c r="AC68" s="26">
        <f t="shared" si="39"/>
        <v>-8321.825935653615</v>
      </c>
      <c r="AE68" s="14">
        <f t="shared" si="40"/>
        <v>2065</v>
      </c>
      <c r="AF68" s="15">
        <v>125690.60509922095</v>
      </c>
      <c r="AG68" s="19">
        <v>129015.55892705107</v>
      </c>
      <c r="AH68" s="26">
        <f t="shared" si="41"/>
        <v>-3324.953827830119</v>
      </c>
    </row>
    <row r="69" spans="1:34" ht="12.75">
      <c r="A69" s="14">
        <f t="shared" si="28"/>
        <v>2066</v>
      </c>
      <c r="B69" s="15">
        <v>163953.1526797488</v>
      </c>
      <c r="C69" s="19">
        <v>174340.00371848265</v>
      </c>
      <c r="D69" s="26">
        <f t="shared" si="29"/>
        <v>-10386.851038733847</v>
      </c>
      <c r="F69" s="14">
        <f t="shared" si="30"/>
        <v>2066</v>
      </c>
      <c r="G69" s="15">
        <v>170726.95997766982</v>
      </c>
      <c r="H69" s="19">
        <v>182475.48401579718</v>
      </c>
      <c r="I69" s="26">
        <f t="shared" si="31"/>
        <v>-11748.524038127362</v>
      </c>
      <c r="K69" s="14">
        <f t="shared" si="32"/>
        <v>2066</v>
      </c>
      <c r="L69" s="15">
        <v>179732.11764851472</v>
      </c>
      <c r="M69" s="19">
        <v>193014.70871930927</v>
      </c>
      <c r="N69" s="26">
        <f t="shared" si="33"/>
        <v>-13282.591070794559</v>
      </c>
      <c r="P69" s="14">
        <f t="shared" si="34"/>
        <v>2066</v>
      </c>
      <c r="Q69" s="15">
        <v>144867.52651808455</v>
      </c>
      <c r="R69" s="19">
        <v>152562.84729993896</v>
      </c>
      <c r="S69" s="26">
        <f t="shared" si="35"/>
        <v>-7695.320781854418</v>
      </c>
      <c r="U69" s="14">
        <f t="shared" si="36"/>
        <v>2066</v>
      </c>
      <c r="V69" s="15">
        <v>151562.9362769705</v>
      </c>
      <c r="W69" s="19">
        <v>160617.49422809228</v>
      </c>
      <c r="X69" s="26">
        <f t="shared" si="37"/>
        <v>-9054.557951121795</v>
      </c>
      <c r="Z69" s="14">
        <f t="shared" si="38"/>
        <v>2066</v>
      </c>
      <c r="AA69" s="15">
        <v>160478.0196343243</v>
      </c>
      <c r="AB69" s="19">
        <v>171068.24114946154</v>
      </c>
      <c r="AC69" s="26">
        <f t="shared" si="39"/>
        <v>-10590.221515137237</v>
      </c>
      <c r="AE69" s="14">
        <f t="shared" si="40"/>
        <v>2066</v>
      </c>
      <c r="AF69" s="15">
        <v>125708.85126914937</v>
      </c>
      <c r="AG69" s="19">
        <v>130705.68550263534</v>
      </c>
      <c r="AH69" s="26">
        <f t="shared" si="41"/>
        <v>-4996.834233485977</v>
      </c>
    </row>
    <row r="70" spans="1:34" ht="12.75">
      <c r="A70" s="14">
        <f t="shared" si="28"/>
        <v>2067</v>
      </c>
      <c r="B70" s="15">
        <v>163976.9533216642</v>
      </c>
      <c r="C70" s="19">
        <v>176453.40551673557</v>
      </c>
      <c r="D70" s="26">
        <f t="shared" si="29"/>
        <v>-12476.452195071382</v>
      </c>
      <c r="F70" s="14">
        <f t="shared" si="30"/>
        <v>2067</v>
      </c>
      <c r="G70" s="15">
        <v>170751.74395512507</v>
      </c>
      <c r="H70" s="19">
        <v>184765.20243480103</v>
      </c>
      <c r="I70" s="26">
        <f t="shared" si="31"/>
        <v>-14013.45847967596</v>
      </c>
      <c r="K70" s="14">
        <f t="shared" si="32"/>
        <v>2067</v>
      </c>
      <c r="L70" s="15">
        <v>179758.2088806925</v>
      </c>
      <c r="M70" s="19">
        <v>195501.7182838846</v>
      </c>
      <c r="N70" s="26">
        <f t="shared" si="33"/>
        <v>-15743.509403192118</v>
      </c>
      <c r="P70" s="14">
        <f t="shared" si="34"/>
        <v>2067</v>
      </c>
      <c r="Q70" s="15">
        <v>144888.55655055094</v>
      </c>
      <c r="R70" s="19">
        <v>154452.26434464098</v>
      </c>
      <c r="S70" s="26">
        <f t="shared" si="35"/>
        <v>-9563.707794090034</v>
      </c>
      <c r="U70" s="14">
        <f t="shared" si="36"/>
        <v>2067</v>
      </c>
      <c r="V70" s="15">
        <v>151584.9382642151</v>
      </c>
      <c r="W70" s="19">
        <v>162683.11497876552</v>
      </c>
      <c r="X70" s="26">
        <f t="shared" si="37"/>
        <v>-11098.176714550413</v>
      </c>
      <c r="Z70" s="14">
        <f t="shared" si="38"/>
        <v>2067</v>
      </c>
      <c r="AA70" s="15">
        <v>160501.31580044358</v>
      </c>
      <c r="AB70" s="19">
        <v>173331.369188549</v>
      </c>
      <c r="AC70" s="26">
        <f t="shared" si="39"/>
        <v>-12830.053388105414</v>
      </c>
      <c r="AE70" s="14">
        <f t="shared" si="40"/>
        <v>2067</v>
      </c>
      <c r="AF70" s="15">
        <v>125727.10008782562</v>
      </c>
      <c r="AG70" s="19">
        <v>132371.0740918391</v>
      </c>
      <c r="AH70" s="26">
        <f t="shared" si="41"/>
        <v>-6643.974004013493</v>
      </c>
    </row>
    <row r="71" spans="1:34" ht="12.75">
      <c r="A71" s="14">
        <f t="shared" si="28"/>
        <v>2068</v>
      </c>
      <c r="B71" s="15">
        <v>164000.7574186553</v>
      </c>
      <c r="C71" s="19">
        <v>178527.64970139187</v>
      </c>
      <c r="D71" s="26">
        <f t="shared" si="29"/>
        <v>-14526.892282736575</v>
      </c>
      <c r="F71" s="14">
        <f t="shared" si="30"/>
        <v>2068</v>
      </c>
      <c r="G71" s="15">
        <v>170776.53153040423</v>
      </c>
      <c r="H71" s="19">
        <v>187016.49660476018</v>
      </c>
      <c r="I71" s="26">
        <f t="shared" si="31"/>
        <v>-16239.965074355947</v>
      </c>
      <c r="K71" s="14">
        <f t="shared" si="32"/>
        <v>2068</v>
      </c>
      <c r="L71" s="15">
        <v>179784.30390046485</v>
      </c>
      <c r="M71" s="19">
        <v>197951.1400106406</v>
      </c>
      <c r="N71" s="26">
        <f t="shared" si="33"/>
        <v>-18166.836110175762</v>
      </c>
      <c r="P71" s="14">
        <f t="shared" si="34"/>
        <v>2068</v>
      </c>
      <c r="Q71" s="15">
        <v>144909.58963589108</v>
      </c>
      <c r="R71" s="19">
        <v>156307.78847685026</v>
      </c>
      <c r="S71" s="26">
        <f t="shared" si="35"/>
        <v>-11398.198840959172</v>
      </c>
      <c r="U71" s="14">
        <f t="shared" si="36"/>
        <v>2068</v>
      </c>
      <c r="V71" s="15">
        <v>151606.94344542953</v>
      </c>
      <c r="W71" s="19">
        <v>164715.59069318452</v>
      </c>
      <c r="X71" s="26">
        <f t="shared" si="37"/>
        <v>-13108.647247754998</v>
      </c>
      <c r="Z71" s="14">
        <f t="shared" si="38"/>
        <v>2068</v>
      </c>
      <c r="AA71" s="15">
        <v>160524.61534840518</v>
      </c>
      <c r="AB71" s="19">
        <v>175562.19702449243</v>
      </c>
      <c r="AC71" s="26">
        <f t="shared" si="39"/>
        <v>-15037.581676087255</v>
      </c>
      <c r="AE71" s="14">
        <f t="shared" si="40"/>
        <v>2068</v>
      </c>
      <c r="AF71" s="15">
        <v>125745.3515556342</v>
      </c>
      <c r="AG71" s="19">
        <v>134007.8501104346</v>
      </c>
      <c r="AH71" s="26">
        <f t="shared" si="41"/>
        <v>-8262.498554800404</v>
      </c>
    </row>
    <row r="72" spans="1:34" ht="12.75">
      <c r="A72" s="14">
        <f t="shared" si="28"/>
        <v>2069</v>
      </c>
      <c r="B72" s="15">
        <v>164024.56497122368</v>
      </c>
      <c r="C72" s="19">
        <v>180567.73807917238</v>
      </c>
      <c r="D72" s="26">
        <f t="shared" si="29"/>
        <v>-16543.173107948707</v>
      </c>
      <c r="F72" s="14">
        <f t="shared" si="30"/>
        <v>2069</v>
      </c>
      <c r="G72" s="15">
        <v>170801.3227040296</v>
      </c>
      <c r="H72" s="19">
        <v>189234.3719612367</v>
      </c>
      <c r="I72" s="26">
        <f t="shared" si="31"/>
        <v>-18433.04925720711</v>
      </c>
      <c r="K72" s="14">
        <f t="shared" si="32"/>
        <v>2069</v>
      </c>
      <c r="L72" s="15">
        <v>179810.40270838165</v>
      </c>
      <c r="M72" s="19">
        <v>200367.9830899506</v>
      </c>
      <c r="N72" s="26">
        <f t="shared" si="33"/>
        <v>-20557.580381568958</v>
      </c>
      <c r="P72" s="14">
        <f t="shared" si="34"/>
        <v>2069</v>
      </c>
      <c r="Q72" s="15">
        <v>144930.62577454813</v>
      </c>
      <c r="R72" s="19">
        <v>158134.2970460939</v>
      </c>
      <c r="S72" s="26">
        <f t="shared" si="35"/>
        <v>-13203.671271545783</v>
      </c>
      <c r="U72" s="14">
        <f t="shared" si="36"/>
        <v>2069</v>
      </c>
      <c r="V72" s="15">
        <v>151628.9518210774</v>
      </c>
      <c r="W72" s="19">
        <v>166719.80205762998</v>
      </c>
      <c r="X72" s="26">
        <f t="shared" si="37"/>
        <v>-15090.850236552564</v>
      </c>
      <c r="Z72" s="14">
        <f t="shared" si="38"/>
        <v>2069</v>
      </c>
      <c r="AA72" s="15">
        <v>160547.9182787</v>
      </c>
      <c r="AB72" s="19">
        <v>177765.6089573277</v>
      </c>
      <c r="AC72" s="26">
        <f t="shared" si="39"/>
        <v>-17217.690678627696</v>
      </c>
      <c r="AE72" s="14">
        <f t="shared" si="40"/>
        <v>2069</v>
      </c>
      <c r="AF72" s="15">
        <v>125763.60567295969</v>
      </c>
      <c r="AG72" s="19">
        <v>135620.76614382165</v>
      </c>
      <c r="AH72" s="26">
        <f t="shared" si="41"/>
        <v>-9857.160470861956</v>
      </c>
    </row>
    <row r="73" spans="1:34" ht="12.75">
      <c r="A73" s="14">
        <f t="shared" si="28"/>
        <v>2070</v>
      </c>
      <c r="B73" s="15">
        <v>164048.37597987097</v>
      </c>
      <c r="C73" s="19">
        <v>182577.2964642089</v>
      </c>
      <c r="D73" s="26">
        <f t="shared" si="29"/>
        <v>-18528.920484337927</v>
      </c>
      <c r="F73" s="14">
        <f t="shared" si="30"/>
        <v>2070</v>
      </c>
      <c r="G73" s="15">
        <v>170826.1174765235</v>
      </c>
      <c r="H73" s="19">
        <v>191422.4579511078</v>
      </c>
      <c r="I73" s="26">
        <f t="shared" si="31"/>
        <v>-20596.340474584285</v>
      </c>
      <c r="K73" s="14">
        <f t="shared" si="32"/>
        <v>2070</v>
      </c>
      <c r="L73" s="15">
        <v>179836.50530499278</v>
      </c>
      <c r="M73" s="19">
        <v>202755.88073538174</v>
      </c>
      <c r="N73" s="26">
        <f t="shared" si="33"/>
        <v>-22919.37543038896</v>
      </c>
      <c r="P73" s="14">
        <f t="shared" si="34"/>
        <v>2070</v>
      </c>
      <c r="Q73" s="15">
        <v>144951.6649669653</v>
      </c>
      <c r="R73" s="19">
        <v>159935.2943484104</v>
      </c>
      <c r="S73" s="26">
        <f t="shared" si="35"/>
        <v>-14983.629381445091</v>
      </c>
      <c r="U73" s="14">
        <f t="shared" si="36"/>
        <v>2070</v>
      </c>
      <c r="V73" s="15">
        <v>151650.9633916225</v>
      </c>
      <c r="W73" s="19">
        <v>168699.25671591377</v>
      </c>
      <c r="X73" s="26">
        <f t="shared" si="37"/>
        <v>-17048.29332429127</v>
      </c>
      <c r="Z73" s="14">
        <f t="shared" si="38"/>
        <v>2070</v>
      </c>
      <c r="AA73" s="15">
        <v>160571.22459181907</v>
      </c>
      <c r="AB73" s="19">
        <v>179945.11626007958</v>
      </c>
      <c r="AC73" s="26">
        <f t="shared" si="39"/>
        <v>-19373.891668260505</v>
      </c>
      <c r="AE73" s="14">
        <f t="shared" si="40"/>
        <v>2070</v>
      </c>
      <c r="AF73" s="15">
        <v>125781.86244018671</v>
      </c>
      <c r="AG73" s="19">
        <v>137213.20467052856</v>
      </c>
      <c r="AH73" s="26">
        <f t="shared" si="41"/>
        <v>-11431.342230341848</v>
      </c>
    </row>
    <row r="74" spans="1:34" ht="12.75">
      <c r="A74" s="14">
        <f t="shared" si="28"/>
        <v>2071</v>
      </c>
      <c r="B74" s="15">
        <v>164072.19044509888</v>
      </c>
      <c r="C74" s="19">
        <v>184556.5340535453</v>
      </c>
      <c r="D74" s="26">
        <f t="shared" si="29"/>
        <v>-20484.34360844642</v>
      </c>
      <c r="F74" s="14">
        <f t="shared" si="30"/>
        <v>2071</v>
      </c>
      <c r="G74" s="15">
        <v>170850.91584840842</v>
      </c>
      <c r="H74" s="19">
        <v>193580.96740835826</v>
      </c>
      <c r="I74" s="26">
        <f t="shared" si="31"/>
        <v>-22730.051559949847</v>
      </c>
      <c r="K74" s="14">
        <f t="shared" si="32"/>
        <v>2071</v>
      </c>
      <c r="L74" s="15">
        <v>179862.61169084825</v>
      </c>
      <c r="M74" s="19">
        <v>205115.0495596369</v>
      </c>
      <c r="N74" s="26">
        <f t="shared" si="33"/>
        <v>-25252.437868788635</v>
      </c>
      <c r="P74" s="14">
        <f t="shared" si="34"/>
        <v>2071</v>
      </c>
      <c r="Q74" s="15">
        <v>144972.70721358593</v>
      </c>
      <c r="R74" s="19">
        <v>161710.87093242977</v>
      </c>
      <c r="S74" s="26">
        <f t="shared" si="35"/>
        <v>-16738.163718843833</v>
      </c>
      <c r="U74" s="14">
        <f t="shared" si="36"/>
        <v>2071</v>
      </c>
      <c r="V74" s="15">
        <v>151672.97815752856</v>
      </c>
      <c r="W74" s="19">
        <v>170654.04857558318</v>
      </c>
      <c r="X74" s="26">
        <f t="shared" si="37"/>
        <v>-18981.070418054616</v>
      </c>
      <c r="Z74" s="14">
        <f t="shared" si="38"/>
        <v>2071</v>
      </c>
      <c r="AA74" s="15">
        <v>160594.53428825346</v>
      </c>
      <c r="AB74" s="19">
        <v>182100.81648503218</v>
      </c>
      <c r="AC74" s="26">
        <f t="shared" si="39"/>
        <v>-21506.282196778717</v>
      </c>
      <c r="AE74" s="14">
        <f t="shared" si="40"/>
        <v>2071</v>
      </c>
      <c r="AF74" s="15">
        <v>125800.12185769994</v>
      </c>
      <c r="AG74" s="19">
        <v>138785.1372986952</v>
      </c>
      <c r="AH74" s="26">
        <f t="shared" si="41"/>
        <v>-12985.015440995252</v>
      </c>
    </row>
    <row r="75" spans="1:34" ht="12.75">
      <c r="A75" s="14">
        <f t="shared" si="28"/>
        <v>2072</v>
      </c>
      <c r="B75" s="15">
        <v>164096.0083674092</v>
      </c>
      <c r="C75" s="19">
        <v>186507.05802611547</v>
      </c>
      <c r="D75" s="26">
        <f t="shared" si="29"/>
        <v>-22411.049658706266</v>
      </c>
      <c r="F75" s="14">
        <f t="shared" si="30"/>
        <v>2072</v>
      </c>
      <c r="G75" s="15">
        <v>170875.71782020683</v>
      </c>
      <c r="H75" s="19">
        <v>195711.51115334404</v>
      </c>
      <c r="I75" s="26">
        <f t="shared" si="31"/>
        <v>-24835.793333137204</v>
      </c>
      <c r="K75" s="14">
        <f t="shared" si="32"/>
        <v>2072</v>
      </c>
      <c r="L75" s="15">
        <v>179888.72186649812</v>
      </c>
      <c r="M75" s="19">
        <v>207447.1041739663</v>
      </c>
      <c r="N75" s="26">
        <f t="shared" si="33"/>
        <v>-27558.382307468186</v>
      </c>
      <c r="P75" s="14">
        <f t="shared" si="34"/>
        <v>2072</v>
      </c>
      <c r="Q75" s="15">
        <v>144993.7525148534</v>
      </c>
      <c r="R75" s="19">
        <v>163462.51813057016</v>
      </c>
      <c r="S75" s="26">
        <f t="shared" si="35"/>
        <v>-18468.76561571675</v>
      </c>
      <c r="U75" s="14">
        <f t="shared" si="36"/>
        <v>2072</v>
      </c>
      <c r="V75" s="15">
        <v>151694.99611925948</v>
      </c>
      <c r="W75" s="19">
        <v>172585.67233924003</v>
      </c>
      <c r="X75" s="26">
        <f t="shared" si="37"/>
        <v>-20890.676219980553</v>
      </c>
      <c r="Z75" s="14">
        <f t="shared" si="38"/>
        <v>2072</v>
      </c>
      <c r="AA75" s="15">
        <v>160617.84736849432</v>
      </c>
      <c r="AB75" s="19">
        <v>184234.2079951144</v>
      </c>
      <c r="AC75" s="26">
        <f t="shared" si="39"/>
        <v>-23616.360626620095</v>
      </c>
      <c r="AE75" s="14">
        <f t="shared" si="40"/>
        <v>2072</v>
      </c>
      <c r="AF75" s="15">
        <v>125818.3839258841</v>
      </c>
      <c r="AG75" s="19">
        <v>140337.9392293157</v>
      </c>
      <c r="AH75" s="26">
        <f t="shared" si="41"/>
        <v>-14519.555303431596</v>
      </c>
    </row>
    <row r="76" spans="1:34" ht="12.75">
      <c r="A76" s="14">
        <f t="shared" si="28"/>
        <v>2073</v>
      </c>
      <c r="B76" s="15">
        <v>164119.82974730377</v>
      </c>
      <c r="C76" s="19">
        <v>188425.6083805159</v>
      </c>
      <c r="D76" s="26">
        <f t="shared" si="29"/>
        <v>-24305.778633212147</v>
      </c>
      <c r="F76" s="14">
        <f t="shared" si="30"/>
        <v>2073</v>
      </c>
      <c r="G76" s="15">
        <v>170900.52339244133</v>
      </c>
      <c r="H76" s="19">
        <v>197810.83283084576</v>
      </c>
      <c r="I76" s="26">
        <f t="shared" si="31"/>
        <v>-26910.309438404423</v>
      </c>
      <c r="K76" s="14">
        <f t="shared" si="32"/>
        <v>2073</v>
      </c>
      <c r="L76" s="15">
        <v>179914.83583249256</v>
      </c>
      <c r="M76" s="19">
        <v>209748.79202636727</v>
      </c>
      <c r="N76" s="26">
        <f t="shared" si="33"/>
        <v>-29833.956193874707</v>
      </c>
      <c r="P76" s="14">
        <f t="shared" si="34"/>
        <v>2073</v>
      </c>
      <c r="Q76" s="15">
        <v>145014.80087121113</v>
      </c>
      <c r="R76" s="19">
        <v>165186.86283063004</v>
      </c>
      <c r="S76" s="26">
        <f t="shared" si="35"/>
        <v>-20172.061959418905</v>
      </c>
      <c r="U76" s="14">
        <f t="shared" si="36"/>
        <v>2073</v>
      </c>
      <c r="V76" s="15">
        <v>151717.0172772792</v>
      </c>
      <c r="W76" s="19">
        <v>174490.75827625455</v>
      </c>
      <c r="X76" s="26">
        <f t="shared" si="37"/>
        <v>-22773.74099897535</v>
      </c>
      <c r="Z76" s="14">
        <f t="shared" si="38"/>
        <v>2073</v>
      </c>
      <c r="AA76" s="15">
        <v>160641.16383303286</v>
      </c>
      <c r="AB76" s="19">
        <v>186341.92473568054</v>
      </c>
      <c r="AC76" s="26">
        <f t="shared" si="39"/>
        <v>-25700.760902647686</v>
      </c>
      <c r="AE76" s="14">
        <f t="shared" si="40"/>
        <v>2073</v>
      </c>
      <c r="AF76" s="15">
        <v>125836.648645124</v>
      </c>
      <c r="AG76" s="19">
        <v>141868.12396148243</v>
      </c>
      <c r="AH76" s="26">
        <f t="shared" si="41"/>
        <v>-16031.475316358425</v>
      </c>
    </row>
    <row r="77" spans="1:34" ht="12.75">
      <c r="A77" s="14">
        <f t="shared" si="28"/>
        <v>2074</v>
      </c>
      <c r="B77" s="15">
        <v>164143.65458528453</v>
      </c>
      <c r="C77" s="19">
        <v>190314.31877254578</v>
      </c>
      <c r="D77" s="26">
        <f t="shared" si="29"/>
        <v>-26170.664187261253</v>
      </c>
      <c r="F77" s="14">
        <f t="shared" si="30"/>
        <v>2074</v>
      </c>
      <c r="G77" s="15">
        <v>170925.3325656346</v>
      </c>
      <c r="H77" s="19">
        <v>199881.0697478845</v>
      </c>
      <c r="I77" s="26">
        <f t="shared" si="31"/>
        <v>-28955.737182249897</v>
      </c>
      <c r="K77" s="14">
        <f t="shared" si="32"/>
        <v>2074</v>
      </c>
      <c r="L77" s="15">
        <v>179940.9535893818</v>
      </c>
      <c r="M77" s="19">
        <v>212022.25423954462</v>
      </c>
      <c r="N77" s="26">
        <f t="shared" si="33"/>
        <v>-32081.300650162826</v>
      </c>
      <c r="P77" s="14">
        <f t="shared" si="34"/>
        <v>2074</v>
      </c>
      <c r="Q77" s="15">
        <v>145035.8522831026</v>
      </c>
      <c r="R77" s="19">
        <v>166885.92824871113</v>
      </c>
      <c r="S77" s="26">
        <f t="shared" si="35"/>
        <v>-21850.07596560853</v>
      </c>
      <c r="U77" s="14">
        <f t="shared" si="36"/>
        <v>2074</v>
      </c>
      <c r="V77" s="15">
        <v>151739.0416320517</v>
      </c>
      <c r="W77" s="19">
        <v>176371.33299580825</v>
      </c>
      <c r="X77" s="26">
        <f t="shared" si="37"/>
        <v>-24632.29136375655</v>
      </c>
      <c r="Z77" s="14">
        <f t="shared" si="38"/>
        <v>2074</v>
      </c>
      <c r="AA77" s="15">
        <v>160664.48368236035</v>
      </c>
      <c r="AB77" s="19">
        <v>188425.99700762008</v>
      </c>
      <c r="AC77" s="26">
        <f t="shared" si="39"/>
        <v>-27761.51332525973</v>
      </c>
      <c r="AE77" s="14">
        <f t="shared" si="40"/>
        <v>2074</v>
      </c>
      <c r="AF77" s="15">
        <v>125854.91601580448</v>
      </c>
      <c r="AG77" s="19">
        <v>143377.60400052718</v>
      </c>
      <c r="AH77" s="26">
        <f t="shared" si="41"/>
        <v>-17522.687984722696</v>
      </c>
    </row>
    <row r="78" spans="1:34" ht="12.75">
      <c r="A78" s="14">
        <f t="shared" si="28"/>
        <v>2075</v>
      </c>
      <c r="B78" s="15">
        <v>164167.48288185347</v>
      </c>
      <c r="C78" s="19">
        <v>192177.51791519433</v>
      </c>
      <c r="D78" s="26">
        <f t="shared" si="29"/>
        <v>-28010.035033340857</v>
      </c>
      <c r="F78" s="14">
        <f t="shared" si="30"/>
        <v>2075</v>
      </c>
      <c r="G78" s="15">
        <v>170950.1453403094</v>
      </c>
      <c r="H78" s="19">
        <v>201926.5542739802</v>
      </c>
      <c r="I78" s="26">
        <f t="shared" si="31"/>
        <v>-30976.408933670813</v>
      </c>
      <c r="K78" s="14">
        <f t="shared" si="32"/>
        <v>2075</v>
      </c>
      <c r="L78" s="15">
        <v>179967.07513771617</v>
      </c>
      <c r="M78" s="19">
        <v>214271.82701131218</v>
      </c>
      <c r="N78" s="26">
        <f t="shared" si="33"/>
        <v>-34304.75187359602</v>
      </c>
      <c r="P78" s="14">
        <f t="shared" si="34"/>
        <v>2075</v>
      </c>
      <c r="Q78" s="15">
        <v>145056.9067509714</v>
      </c>
      <c r="R78" s="19">
        <v>168563.93526611457</v>
      </c>
      <c r="S78" s="26">
        <f t="shared" si="35"/>
        <v>-23507.028515143174</v>
      </c>
      <c r="U78" s="14">
        <f t="shared" si="36"/>
        <v>2075</v>
      </c>
      <c r="V78" s="15">
        <v>151761.06918404103</v>
      </c>
      <c r="W78" s="19">
        <v>178231.62078390934</v>
      </c>
      <c r="X78" s="26">
        <f t="shared" si="37"/>
        <v>-26470.55159986831</v>
      </c>
      <c r="Z78" s="14">
        <f t="shared" si="38"/>
        <v>2075</v>
      </c>
      <c r="AA78" s="15">
        <v>160687.8069169682</v>
      </c>
      <c r="AB78" s="19">
        <v>190490.65280444047</v>
      </c>
      <c r="AC78" s="26">
        <f t="shared" si="39"/>
        <v>-29802.84588747227</v>
      </c>
      <c r="AE78" s="14">
        <f t="shared" si="40"/>
        <v>2075</v>
      </c>
      <c r="AF78" s="15">
        <v>125873.18603831045</v>
      </c>
      <c r="AG78" s="19">
        <v>144870.49213166616</v>
      </c>
      <c r="AH78" s="26">
        <f t="shared" si="41"/>
        <v>-18997.306093355714</v>
      </c>
    </row>
    <row r="79" spans="1:34" ht="12.75">
      <c r="A79" s="14">
        <f aca="true" t="shared" si="42" ref="A79:A86">A78+1</f>
        <v>2076</v>
      </c>
      <c r="B79" s="15">
        <v>164191.3146375127</v>
      </c>
      <c r="C79" s="19">
        <v>194015.9703427702</v>
      </c>
      <c r="D79" s="26">
        <f aca="true" t="shared" si="43" ref="D79:D86">B79-C79</f>
        <v>-29824.655705257494</v>
      </c>
      <c r="F79" s="14">
        <f t="shared" si="30"/>
        <v>2076</v>
      </c>
      <c r="G79" s="15">
        <v>170974.9617169885</v>
      </c>
      <c r="H79" s="19">
        <v>203948.0546055471</v>
      </c>
      <c r="I79" s="26">
        <f t="shared" si="31"/>
        <v>-32973.0928885586</v>
      </c>
      <c r="K79" s="14">
        <f t="shared" si="32"/>
        <v>2076</v>
      </c>
      <c r="L79" s="15">
        <v>179993.20047804603</v>
      </c>
      <c r="M79" s="19">
        <v>216498.28237912984</v>
      </c>
      <c r="N79" s="26">
        <f t="shared" si="33"/>
        <v>-36505.08190108382</v>
      </c>
      <c r="P79" s="14">
        <f t="shared" si="34"/>
        <v>2076</v>
      </c>
      <c r="Q79" s="15">
        <v>145077.96427526113</v>
      </c>
      <c r="R79" s="19">
        <v>170221.54313186932</v>
      </c>
      <c r="S79" s="26">
        <f t="shared" si="35"/>
        <v>-25143.57885660819</v>
      </c>
      <c r="U79" s="14">
        <f t="shared" si="36"/>
        <v>2076</v>
      </c>
      <c r="V79" s="15">
        <v>151783.09993371135</v>
      </c>
      <c r="W79" s="19">
        <v>180072.28430603902</v>
      </c>
      <c r="X79" s="26">
        <f t="shared" si="37"/>
        <v>-28289.18437232767</v>
      </c>
      <c r="Z79" s="14">
        <f t="shared" si="38"/>
        <v>2076</v>
      </c>
      <c r="AA79" s="15">
        <v>160711.1335373478</v>
      </c>
      <c r="AB79" s="19">
        <v>192536.5585149808</v>
      </c>
      <c r="AC79" s="26">
        <f t="shared" si="39"/>
        <v>-31825.424977632996</v>
      </c>
      <c r="AE79" s="14">
        <f t="shared" si="40"/>
        <v>2076</v>
      </c>
      <c r="AF79" s="15">
        <v>125891.45871302686</v>
      </c>
      <c r="AG79" s="19">
        <v>146347.34206077093</v>
      </c>
      <c r="AH79" s="26">
        <f t="shared" si="41"/>
        <v>-20455.883347744064</v>
      </c>
    </row>
    <row r="80" spans="1:34" ht="12.75">
      <c r="A80" s="14">
        <f t="shared" si="42"/>
        <v>2077</v>
      </c>
      <c r="B80" s="15">
        <v>164215.14985276433</v>
      </c>
      <c r="C80" s="19">
        <v>195830.20372876522</v>
      </c>
      <c r="D80" s="26">
        <f t="shared" si="43"/>
        <v>-31615.053876000893</v>
      </c>
      <c r="F80" s="14">
        <f t="shared" si="30"/>
        <v>2077</v>
      </c>
      <c r="G80" s="15">
        <v>170999.78169619484</v>
      </c>
      <c r="H80" s="19">
        <v>205946.10208401922</v>
      </c>
      <c r="I80" s="26">
        <f t="shared" si="31"/>
        <v>-34946.32038782438</v>
      </c>
      <c r="K80" s="14">
        <f t="shared" si="32"/>
        <v>2077</v>
      </c>
      <c r="L80" s="15">
        <v>180019.32961092188</v>
      </c>
      <c r="M80" s="19">
        <v>218702.15553836917</v>
      </c>
      <c r="N80" s="26">
        <f t="shared" si="33"/>
        <v>-38682.825927447295</v>
      </c>
      <c r="P80" s="14">
        <f t="shared" si="34"/>
        <v>2077</v>
      </c>
      <c r="Q80" s="15">
        <v>145099.02485641552</v>
      </c>
      <c r="R80" s="19">
        <v>171859.17672045008</v>
      </c>
      <c r="S80" s="26">
        <f t="shared" si="35"/>
        <v>-26760.15186403456</v>
      </c>
      <c r="U80" s="14">
        <f t="shared" si="36"/>
        <v>2077</v>
      </c>
      <c r="V80" s="15">
        <v>151805.13388152682</v>
      </c>
      <c r="W80" s="19">
        <v>181893.75186498614</v>
      </c>
      <c r="X80" s="26">
        <f t="shared" si="37"/>
        <v>-30088.61798345932</v>
      </c>
      <c r="Z80" s="14">
        <f t="shared" si="38"/>
        <v>2077</v>
      </c>
      <c r="AA80" s="15">
        <v>160734.46354399069</v>
      </c>
      <c r="AB80" s="19">
        <v>194564.1461813145</v>
      </c>
      <c r="AC80" s="26">
        <f t="shared" si="39"/>
        <v>-33829.68263732383</v>
      </c>
      <c r="AE80" s="14">
        <f t="shared" si="40"/>
        <v>2077</v>
      </c>
      <c r="AF80" s="15">
        <v>125909.73404033872</v>
      </c>
      <c r="AG80" s="19">
        <v>147808.47561178752</v>
      </c>
      <c r="AH80" s="26">
        <f t="shared" si="41"/>
        <v>-21898.7415714488</v>
      </c>
    </row>
    <row r="81" spans="1:34" ht="12.75">
      <c r="A81" s="14">
        <f t="shared" si="42"/>
        <v>2078</v>
      </c>
      <c r="B81" s="15">
        <v>164238.98852811058</v>
      </c>
      <c r="C81" s="19">
        <v>197620.5131001909</v>
      </c>
      <c r="D81" s="26">
        <f t="shared" si="43"/>
        <v>-33381.52457208032</v>
      </c>
      <c r="F81" s="14">
        <f t="shared" si="30"/>
        <v>2078</v>
      </c>
      <c r="G81" s="15">
        <v>171024.60527845134</v>
      </c>
      <c r="H81" s="19">
        <v>207920.99541044384</v>
      </c>
      <c r="I81" s="26">
        <f t="shared" si="31"/>
        <v>-36896.39013199249</v>
      </c>
      <c r="K81" s="14">
        <f t="shared" si="32"/>
        <v>2078</v>
      </c>
      <c r="L81" s="15">
        <v>180045.46253689425</v>
      </c>
      <c r="M81" s="19">
        <v>220883.74905704558</v>
      </c>
      <c r="N81" s="26">
        <f t="shared" si="33"/>
        <v>-40838.286520151334</v>
      </c>
      <c r="P81" s="14">
        <f t="shared" si="34"/>
        <v>2078</v>
      </c>
      <c r="Q81" s="15">
        <v>145120.0884948783</v>
      </c>
      <c r="R81" s="19">
        <v>173477.0306873883</v>
      </c>
      <c r="S81" s="26">
        <f t="shared" si="35"/>
        <v>-28356.942192510003</v>
      </c>
      <c r="U81" s="14">
        <f t="shared" si="36"/>
        <v>2078</v>
      </c>
      <c r="V81" s="15">
        <v>151827.17102795176</v>
      </c>
      <c r="W81" s="19">
        <v>183696.22155657402</v>
      </c>
      <c r="X81" s="26">
        <f t="shared" si="37"/>
        <v>-31869.05052862226</v>
      </c>
      <c r="Z81" s="14">
        <f t="shared" si="38"/>
        <v>2078</v>
      </c>
      <c r="AA81" s="15">
        <v>160757.7969373884</v>
      </c>
      <c r="AB81" s="19">
        <v>196573.6176545441</v>
      </c>
      <c r="AC81" s="26">
        <f t="shared" si="39"/>
        <v>-35815.8207171557</v>
      </c>
      <c r="AE81" s="14">
        <f t="shared" si="40"/>
        <v>2078</v>
      </c>
      <c r="AF81" s="15">
        <v>125928.01202063111</v>
      </c>
      <c r="AG81" s="19">
        <v>149253.98682347283</v>
      </c>
      <c r="AH81" s="26">
        <f t="shared" si="41"/>
        <v>-23325.974802841723</v>
      </c>
    </row>
    <row r="82" spans="1:34" ht="12.75">
      <c r="A82" s="14">
        <f t="shared" si="42"/>
        <v>2079</v>
      </c>
      <c r="B82" s="15">
        <v>164262.83066405376</v>
      </c>
      <c r="C82" s="19">
        <v>199387.86453941627</v>
      </c>
      <c r="D82" s="26">
        <f t="shared" si="43"/>
        <v>-35125.03387536251</v>
      </c>
      <c r="F82" s="14">
        <f t="shared" si="30"/>
        <v>2079</v>
      </c>
      <c r="G82" s="15">
        <v>171049.4324642811</v>
      </c>
      <c r="H82" s="19">
        <v>209873.7043475721</v>
      </c>
      <c r="I82" s="26">
        <f t="shared" si="31"/>
        <v>-38824.27188329099</v>
      </c>
      <c r="K82" s="14">
        <f t="shared" si="32"/>
        <v>2079</v>
      </c>
      <c r="L82" s="15">
        <v>180071.5992565138</v>
      </c>
      <c r="M82" s="19">
        <v>223044.03657804633</v>
      </c>
      <c r="N82" s="26">
        <f t="shared" si="33"/>
        <v>-42972.43732153255</v>
      </c>
      <c r="P82" s="14">
        <f t="shared" si="34"/>
        <v>2079</v>
      </c>
      <c r="Q82" s="15">
        <v>145141.1551910933</v>
      </c>
      <c r="R82" s="19">
        <v>175075.97311377164</v>
      </c>
      <c r="S82" s="26">
        <f t="shared" si="35"/>
        <v>-29934.81792267834</v>
      </c>
      <c r="U82" s="14">
        <f t="shared" si="36"/>
        <v>2079</v>
      </c>
      <c r="V82" s="15">
        <v>151849.21137345047</v>
      </c>
      <c r="W82" s="19">
        <v>185480.56491427455</v>
      </c>
      <c r="X82" s="26">
        <f t="shared" si="37"/>
        <v>-33631.353540824086</v>
      </c>
      <c r="Z82" s="14">
        <f t="shared" si="38"/>
        <v>2079</v>
      </c>
      <c r="AA82" s="15">
        <v>160781.1337180326</v>
      </c>
      <c r="AB82" s="19">
        <v>198565.84823948384</v>
      </c>
      <c r="AC82" s="26">
        <f t="shared" si="39"/>
        <v>-37784.71452145124</v>
      </c>
      <c r="AE82" s="14">
        <f t="shared" si="40"/>
        <v>2079</v>
      </c>
      <c r="AF82" s="15">
        <v>125946.29265428915</v>
      </c>
      <c r="AG82" s="19">
        <v>150684.64553641016</v>
      </c>
      <c r="AH82" s="26">
        <f t="shared" si="41"/>
        <v>-24738.352882121006</v>
      </c>
    </row>
    <row r="83" spans="1:34" ht="12.75">
      <c r="A83" s="14">
        <f t="shared" si="42"/>
        <v>2080</v>
      </c>
      <c r="B83" s="15">
        <v>164286.67626109623</v>
      </c>
      <c r="C83" s="19">
        <v>201129.15647442953</v>
      </c>
      <c r="D83" s="26">
        <f t="shared" si="43"/>
        <v>-36842.4802133333</v>
      </c>
      <c r="F83" s="14">
        <f t="shared" si="30"/>
        <v>2080</v>
      </c>
      <c r="G83" s="15">
        <v>171074.2632542072</v>
      </c>
      <c r="H83" s="19">
        <v>211801.1310103691</v>
      </c>
      <c r="I83" s="26">
        <f t="shared" si="31"/>
        <v>-40726.8677561619</v>
      </c>
      <c r="K83" s="14">
        <f t="shared" si="32"/>
        <v>2080</v>
      </c>
      <c r="L83" s="15">
        <v>180097.73977033122</v>
      </c>
      <c r="M83" s="19">
        <v>225179.92410977656</v>
      </c>
      <c r="N83" s="26">
        <f t="shared" si="33"/>
        <v>-45082.184339445346</v>
      </c>
      <c r="P83" s="14">
        <f t="shared" si="34"/>
        <v>2080</v>
      </c>
      <c r="Q83" s="15">
        <v>145162.22494550442</v>
      </c>
      <c r="R83" s="19">
        <v>176652.80674052166</v>
      </c>
      <c r="S83" s="26">
        <f t="shared" si="35"/>
        <v>-31490.581795017235</v>
      </c>
      <c r="U83" s="14">
        <f t="shared" si="36"/>
        <v>2080</v>
      </c>
      <c r="V83" s="15">
        <v>151871.25491848734</v>
      </c>
      <c r="W83" s="19">
        <v>187243.58814359954</v>
      </c>
      <c r="X83" s="26">
        <f t="shared" si="37"/>
        <v>-35372.333225112205</v>
      </c>
      <c r="Z83" s="14">
        <f t="shared" si="38"/>
        <v>2080</v>
      </c>
      <c r="AA83" s="15">
        <v>160804.473886415</v>
      </c>
      <c r="AB83" s="19">
        <v>200537.64792911973</v>
      </c>
      <c r="AC83" s="26">
        <f t="shared" si="39"/>
        <v>-39733.17404270472</v>
      </c>
      <c r="AE83" s="14">
        <f t="shared" si="40"/>
        <v>2080</v>
      </c>
      <c r="AF83" s="15">
        <v>125964.57594169803</v>
      </c>
      <c r="AG83" s="19">
        <v>152097.1585711604</v>
      </c>
      <c r="AH83" s="26">
        <f t="shared" si="41"/>
        <v>-26132.58262946237</v>
      </c>
    </row>
    <row r="84" spans="1:34" ht="12.75">
      <c r="A84" s="14">
        <f t="shared" si="42"/>
        <v>2081</v>
      </c>
      <c r="B84" s="15">
        <v>164310.52531974044</v>
      </c>
      <c r="C84" s="19">
        <v>202847.4355392997</v>
      </c>
      <c r="D84" s="26">
        <f t="shared" si="43"/>
        <v>-38536.91021955927</v>
      </c>
      <c r="F84" s="14">
        <f t="shared" si="30"/>
        <v>2081</v>
      </c>
      <c r="G84" s="15">
        <v>171099.09764875285</v>
      </c>
      <c r="H84" s="19">
        <v>213706.32572671992</v>
      </c>
      <c r="I84" s="26">
        <f t="shared" si="31"/>
        <v>-42607.22807796707</v>
      </c>
      <c r="K84" s="14">
        <f t="shared" si="32"/>
        <v>2081</v>
      </c>
      <c r="L84" s="15">
        <v>180123.8840788973</v>
      </c>
      <c r="M84" s="19">
        <v>227294.46588699994</v>
      </c>
      <c r="N84" s="26">
        <f t="shared" si="33"/>
        <v>-47170.58180810264</v>
      </c>
      <c r="P84" s="14">
        <f t="shared" si="34"/>
        <v>2081</v>
      </c>
      <c r="Q84" s="15">
        <v>145183.2977585556</v>
      </c>
      <c r="R84" s="19">
        <v>178210.48477419352</v>
      </c>
      <c r="S84" s="26">
        <f t="shared" si="35"/>
        <v>-33027.18701563793</v>
      </c>
      <c r="U84" s="14">
        <f t="shared" si="36"/>
        <v>2081</v>
      </c>
      <c r="V84" s="15">
        <v>151893.30166352686</v>
      </c>
      <c r="W84" s="19">
        <v>188988.2479280133</v>
      </c>
      <c r="X84" s="26">
        <f t="shared" si="37"/>
        <v>-37094.94626448644</v>
      </c>
      <c r="Z84" s="14">
        <f t="shared" si="38"/>
        <v>2081</v>
      </c>
      <c r="AA84" s="15">
        <v>160827.81744302742</v>
      </c>
      <c r="AB84" s="19">
        <v>202491.9772105911</v>
      </c>
      <c r="AC84" s="26">
        <f t="shared" si="39"/>
        <v>-41664.15976756369</v>
      </c>
      <c r="AE84" s="14">
        <f t="shared" si="40"/>
        <v>2081</v>
      </c>
      <c r="AF84" s="15">
        <v>125982.86188324298</v>
      </c>
      <c r="AG84" s="19">
        <v>153494.3854792614</v>
      </c>
      <c r="AH84" s="26">
        <f t="shared" si="41"/>
        <v>-27511.52359601842</v>
      </c>
    </row>
    <row r="85" spans="1:34" ht="12.75">
      <c r="A85" s="14">
        <f t="shared" si="42"/>
        <v>2082</v>
      </c>
      <c r="B85" s="15">
        <v>164334.37784048886</v>
      </c>
      <c r="C85" s="19">
        <v>204544.98748416398</v>
      </c>
      <c r="D85" s="26">
        <f t="shared" si="43"/>
        <v>-40210.609643675125</v>
      </c>
      <c r="F85" s="14">
        <f t="shared" si="30"/>
        <v>2082</v>
      </c>
      <c r="G85" s="15">
        <v>171123.93564844131</v>
      </c>
      <c r="H85" s="19">
        <v>215591.57794765694</v>
      </c>
      <c r="I85" s="26">
        <f t="shared" si="31"/>
        <v>-44467.64229921563</v>
      </c>
      <c r="K85" s="14">
        <f t="shared" si="32"/>
        <v>2082</v>
      </c>
      <c r="L85" s="15">
        <v>180150.03218276295</v>
      </c>
      <c r="M85" s="19">
        <v>229389.95528119957</v>
      </c>
      <c r="N85" s="26">
        <f t="shared" si="33"/>
        <v>-49239.923098436615</v>
      </c>
      <c r="P85" s="14">
        <f t="shared" si="34"/>
        <v>2082</v>
      </c>
      <c r="Q85" s="15">
        <v>145204.37363069082</v>
      </c>
      <c r="R85" s="19">
        <v>179751.20174359262</v>
      </c>
      <c r="S85" s="26">
        <f t="shared" si="35"/>
        <v>-34546.8281129018</v>
      </c>
      <c r="U85" s="14">
        <f t="shared" si="36"/>
        <v>2082</v>
      </c>
      <c r="V85" s="15">
        <v>151915.35160903356</v>
      </c>
      <c r="W85" s="19">
        <v>190716.7422856608</v>
      </c>
      <c r="X85" s="26">
        <f t="shared" si="37"/>
        <v>-38801.39067662723</v>
      </c>
      <c r="Z85" s="14">
        <f t="shared" si="38"/>
        <v>2082</v>
      </c>
      <c r="AA85" s="15">
        <v>160851.16438836168</v>
      </c>
      <c r="AB85" s="19">
        <v>204431.03792198814</v>
      </c>
      <c r="AC85" s="26">
        <f t="shared" si="39"/>
        <v>-43579.873533626465</v>
      </c>
      <c r="AE85" s="14">
        <f t="shared" si="40"/>
        <v>2082</v>
      </c>
      <c r="AF85" s="15">
        <v>126001.15047930929</v>
      </c>
      <c r="AG85" s="19">
        <v>154878.42934633797</v>
      </c>
      <c r="AH85" s="26">
        <f t="shared" si="41"/>
        <v>-28877.278867028683</v>
      </c>
    </row>
    <row r="86" spans="1:34" ht="12.75">
      <c r="A86" s="14">
        <f t="shared" si="42"/>
        <v>2083</v>
      </c>
      <c r="B86" s="15">
        <v>164358.23382384412</v>
      </c>
      <c r="C86" s="19">
        <v>206222.2807871437</v>
      </c>
      <c r="D86" s="26">
        <f t="shared" si="43"/>
        <v>-41864.046963299596</v>
      </c>
      <c r="F86" s="14">
        <f t="shared" si="30"/>
        <v>2083</v>
      </c>
      <c r="G86" s="15">
        <v>171148.77725379597</v>
      </c>
      <c r="H86" s="19">
        <v>217457.35985951233</v>
      </c>
      <c r="I86" s="26">
        <f t="shared" si="31"/>
        <v>-46308.582605716365</v>
      </c>
      <c r="K86" s="14">
        <f t="shared" si="32"/>
        <v>2083</v>
      </c>
      <c r="L86" s="15">
        <v>180176.1840824791</v>
      </c>
      <c r="M86" s="19">
        <v>231466.86841286256</v>
      </c>
      <c r="N86" s="26">
        <f t="shared" si="33"/>
        <v>-51290.68433038346</v>
      </c>
      <c r="P86" s="14">
        <f t="shared" si="34"/>
        <v>2083</v>
      </c>
      <c r="Q86" s="15">
        <v>145225.4525623542</v>
      </c>
      <c r="R86" s="19">
        <v>181275.3370595805</v>
      </c>
      <c r="S86" s="26">
        <f t="shared" si="35"/>
        <v>-36049.884497226274</v>
      </c>
      <c r="U86" s="14">
        <f t="shared" si="36"/>
        <v>2083</v>
      </c>
      <c r="V86" s="15">
        <v>151937.40475547203</v>
      </c>
      <c r="W86" s="19">
        <v>192429.45412928454</v>
      </c>
      <c r="X86" s="26">
        <f t="shared" si="37"/>
        <v>-40492.04937381251</v>
      </c>
      <c r="Z86" s="14">
        <f t="shared" si="38"/>
        <v>2083</v>
      </c>
      <c r="AA86" s="15">
        <v>160874.51472290972</v>
      </c>
      <c r="AB86" s="19">
        <v>206355.2168123382</v>
      </c>
      <c r="AC86" s="26">
        <f t="shared" si="39"/>
        <v>-45480.702089428494</v>
      </c>
      <c r="AE86" s="14">
        <f t="shared" si="40"/>
        <v>2083</v>
      </c>
      <c r="AF86" s="15">
        <v>126019.44173028231</v>
      </c>
      <c r="AG86" s="19">
        <v>156249.5802996654</v>
      </c>
      <c r="AH86" s="26">
        <f t="shared" si="41"/>
        <v>-30230.13856938308</v>
      </c>
    </row>
  </sheetData>
  <sheetProtection/>
  <mergeCells count="8">
    <mergeCell ref="B12:D12"/>
    <mergeCell ref="G12:I12"/>
    <mergeCell ref="L12:N12"/>
    <mergeCell ref="Q12:S12"/>
    <mergeCell ref="AG8:AH8"/>
    <mergeCell ref="V12:X12"/>
    <mergeCell ref="AA12:AC12"/>
    <mergeCell ref="AF12:AH12"/>
  </mergeCells>
  <printOptions/>
  <pageMargins left="0" right="0" top="0" bottom="0" header="0" footer="0"/>
  <pageSetup fitToHeight="1" fitToWidth="1" horizontalDpi="600" verticalDpi="600" orientation="landscape" paperSize="17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2014-06-09T20:40:19Z</dcterms:created>
  <dcterms:modified xsi:type="dcterms:W3CDTF">2014-06-09T20:40:19Z</dcterms:modified>
  <cp:category/>
  <cp:version/>
  <cp:contentType/>
  <cp:contentStatus/>
</cp:coreProperties>
</file>