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externalLinks/externalLink7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6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45" windowWidth="17520" windowHeight="10290"/>
  </bookViews>
  <sheets>
    <sheet name="A-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\A">#REF!</definedName>
    <definedName name="\C">#REF!</definedName>
    <definedName name="\P">'[1]Cost of Capital Worksheet'!#REF!</definedName>
    <definedName name="\Z">#REF!</definedName>
    <definedName name="_10C_38B">[2]REPORT!$A$1:$N$56</definedName>
    <definedName name="_11C_56">[3]REPORT!$A$1:$P$56</definedName>
    <definedName name="_12C_58">#REF!</definedName>
    <definedName name="_13C_9">#REF!</definedName>
    <definedName name="_14D_1">#REF!</definedName>
    <definedName name="_15PG_1">#REF!</definedName>
    <definedName name="_1A_1A" localSheetId="0">'A-1'!$A$4:$L$48</definedName>
    <definedName name="_2B_6">#REF!</definedName>
    <definedName name="_3B_7_1OF3">#REF!</definedName>
    <definedName name="_4B_7_2OF3">#REF!</definedName>
    <definedName name="_5B_7_3OF3">#REF!</definedName>
    <definedName name="_6B_9A">#REF!</definedName>
    <definedName name="_7B_9B">#REF!</definedName>
    <definedName name="_8C_12">[4]REPORT!$A$1:$AB$56</definedName>
    <definedName name="_9C_2">#REF!</definedName>
    <definedName name="_ATPRegress_Dlg_Results" hidden="1">{2;#N/A;"R13C16:R17C16";#N/A;"R13C14:R17C15";FALSE;FALSE;FALSE;95;#N/A;#N/A;"R13C19";#N/A;FALSE;FALSE;FALSE;FALSE;#N/A;"";#N/A;FALSE;"";"";#N/A;#N/A;#N/A}</definedName>
    <definedName name="_ATPRegress_Dlg_Types" hidden="1">{"EXCELHLP.HLP!1802";5;10;5;10;13;13;13;8;5;5;10;14;13;13;13;13;5;10;14;13;5;10;1;2;24}</definedName>
    <definedName name="_ATPRegress_Range1" hidden="1">'[5]ST Corrections'!#REF!</definedName>
    <definedName name="_ATPRegress_Range2" hidden="1">'[5]ST Corrections'!#REF!</definedName>
    <definedName name="_ATPRegress_Range3" hidden="1">'[5]ST Corrections'!#REF!</definedName>
    <definedName name="_ATPRegress_Range4" hidden="1">"="</definedName>
    <definedName name="_ATPRegress_Range5" hidden="1">"="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C44">#REF!</definedName>
    <definedName name="_Fill" hidden="1">#REF!</definedName>
    <definedName name="_Key1" hidden="1">'[6]1999'!$D$9</definedName>
    <definedName name="_key2" hidden="1">#REF!</definedName>
    <definedName name="_Order1" hidden="1">255</definedName>
    <definedName name="_Order2" hidden="1">255</definedName>
    <definedName name="_Sort" hidden="1">'[6]1999'!#REF!</definedName>
    <definedName name="Application">#REF!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MBY8XXUOHIZ4LHXHPD7WYD5" hidden="1">#REF!</definedName>
    <definedName name="BEx01HY6E3GJ66ABU5ABN26V6Q13" hidden="1">#REF!</definedName>
    <definedName name="BEx01PW5YQKEGAR8JDDI5OARYXDF" hidden="1">#REF!</definedName>
    <definedName name="BEx01XJ94SHJ1YQ7ORPW0RQGKI2H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ZV2CM77TBH1R6YYV9P06KA2" hidden="1">#REF!</definedName>
    <definedName name="BEx1G59AY8195JTUM6P18VXUFJ3E" hidden="1">#REF!</definedName>
    <definedName name="BEx1GUQEWHVOTL5UE4TS6N9I9SVP" hidden="1">#REF!</definedName>
    <definedName name="BEx1GVMRHFXUP6XYYY9NR12PV5TF" hidden="1">#REF!</definedName>
    <definedName name="BEx1H6KIT7BHUH6MDDWC935V9N47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J0CSSHDJGBJUHVOEMCF2P4DL" hidden="1">#REF!</definedName>
    <definedName name="BEx1J61RRF9LJ3V3R5OY3WJ6VBWR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XBM5W4YRWNQ0P95QQS6JWD6" hidden="1">#REF!</definedName>
    <definedName name="BEx1KGY9QEHZ9QSARMQUTQKRK4UX" hidden="1">#REF!</definedName>
    <definedName name="BEx1KKP1ELIF2UII2FWVGL7M1X7J" hidden="1">#REF!</definedName>
    <definedName name="BEx1KUVWMB0QCWA3RBE4CADFVRIS" hidden="1">#REF!</definedName>
    <definedName name="BEx1L2OG1SDFK2TPXELJ77YP4NI2" hidden="1">#REF!</definedName>
    <definedName name="BEx1L6Q60MWRDJB4L20LK0XPA0Z2" hidden="1">#REF!</definedName>
    <definedName name="BEx1LD63FP2Z4BR9TKSHOZW9KKZ5" hidden="1">#REF!</definedName>
    <definedName name="BEx1LDMB9RW982DUILM2WPT5VWQ3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TRKKVCHOZ0YGID6HZ49LJTO" hidden="1">#REF!</definedName>
    <definedName name="BEx1N3CUJ3UX61X38ZAJVPEN4KMC" hidden="1">#REF!</definedName>
    <definedName name="BEx1NAEHWVVI40ROTNWROZLJD81M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S1J4TKGVJ43C2Q2R3M9WRB" hidden="1">#REF!</definedName>
    <definedName name="BEx1PA11BLPVZM8RC5BL46WX8YB5" hidden="1">#REF!</definedName>
    <definedName name="BEx1PBZ4BEFIPGMQXT9T8S4PZ2IM" hidden="1">#REF!</definedName>
    <definedName name="BEx1PLF2CFSXBZPVI6CJ534EIJDN" hidden="1">#REF!</definedName>
    <definedName name="BEx1PMWZB2DO6EM9BKLUICZJ65HD" hidden="1">#REF!</definedName>
    <definedName name="BEx1PZCOY3MT63U01AGM91LSUDK6" hidden="1">#REF!</definedName>
    <definedName name="BEx1QA54J2A4I7IBQR19BTY28ZMR" hidden="1">#REF!</definedName>
    <definedName name="BEx1QMQAHG3KQUK59DVM68SWKZIZ" hidden="1">#REF!</definedName>
    <definedName name="BEx1QS4I6EOZNLQE54RT7EXOE8YP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TJ0WLS9O7KNSGIPWTYHDYI1D" hidden="1">#REF!</definedName>
    <definedName name="BEx1U15M7LVVFZENH830B2BGWC04" hidden="1">#REF!</definedName>
    <definedName name="BEx1U7WFO8OZKB1EBF4H386JW91L" hidden="1">#REF!</definedName>
    <definedName name="BEx1U87938YR9N6HYI24KVBKLOS3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C67EH10SC38QWX3WEA5KH3A" hidden="1">#REF!</definedName>
    <definedName name="BEx1WGYTKZZIPM1577W5FEYKFH3V" hidden="1">#REF!</definedName>
    <definedName name="BEx1WHPURIV3D3PTJJ359H1OP7ZV" hidden="1">#REF!</definedName>
    <definedName name="BEx1WLGP2O2VDVRJRFGH2I62VAI5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CS3VNR1KW2R7DKSQFZ17QW0" hidden="1">#REF!</definedName>
    <definedName name="BEx3CKFCCPZZ6ROLAT5C1DZNIC1U" hidden="1">#REF!</definedName>
    <definedName name="BEx3CO0SVO4WLH0DO43DCHYDTH1P" hidden="1">#REF!</definedName>
    <definedName name="BEx3D9G6QTSPF9UYI4X0XY0VE896" hidden="1">#REF!</definedName>
    <definedName name="BEx3DCQU9PBRXIMLO62KS5RLH447" hidden="1">#REF!</definedName>
    <definedName name="BEx3EF99FD6QNNCNOKDEE67JHTUJ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H5UX2GZFZZT657YR76RHW5I6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CF1GY8HQEBIU9S43PDJ90BX" hidden="1">#REF!</definedName>
    <definedName name="BEx3IYAH2DEBFWO8F94H4MXE3RLY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PCEZ1C0XEKNCM3YT09JWCUO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L44EJ5QLVJMAFPN6J1V4GPU" hidden="1">#REF!</definedName>
    <definedName name="BEx3MREOFWJQEYMCMBL7ZE06NBN6" hidden="1">#REF!</definedName>
    <definedName name="BEx3NKXF7GYXHBK75UI6MDRUSU0J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V8BH6PYNZT7C246LOAU9SVX" hidden="1">#REF!</definedName>
    <definedName name="BEx3OXRYJZUEY6E72UJU0PHLMYAR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EDFOYFY5NBTININ5W4RLD4Q" hidden="1">#REF!</definedName>
    <definedName name="BEx3QIKJ3U962US1Q564NZDLU8LD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PCSI16OAB2L9M9IULQMQ9J9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XHO7ZULLF2EUD7YIS0MGQJ5" hidden="1">#REF!</definedName>
    <definedName name="BEx58ZW0HAIGIPEX9CVA1PQQTR6X" hidden="1">#REF!</definedName>
    <definedName name="BEx59BA1KH3RG6K1LHL7YS2VB79N" hidden="1">#REF!</definedName>
    <definedName name="BEx59E9WABJP2TN71QAIKK79HPK9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UVDSQ35VO4BD9AKKGBM5S7D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YFMZ80TDDN2EZO8CF39AIAC" hidden="1">#REF!</definedName>
    <definedName name="BEx5C2BWFW6SHZBFDEISKGXHZCQW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INUDCSDCAJSNNV7XVNU8Q79" hidden="1">#REF!</definedName>
    <definedName name="BEx5CNLUIOYU8EODGA03Z3547I9T" hidden="1">#REF!</definedName>
    <definedName name="BEx5CPEKNSJORIPFQC2E1LTRYY8L" hidden="1">#REF!</definedName>
    <definedName name="BEx5CQ5LCE82CJ1E3XQ4JBMAA37C" hidden="1">#REF!</definedName>
    <definedName name="BEx5CSUOL05D8PAM2TRDA9VRJT1O" hidden="1">#REF!</definedName>
    <definedName name="BEx5CUNFOO4YDFJ22HCMI2QKIGKM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JIZBTNS011R9IIG2OQ2L6ZX" hidden="1">#REF!</definedName>
    <definedName name="BEx5E123OLO9WQUOIRIDJ967KAGK" hidden="1">#REF!</definedName>
    <definedName name="BEx5E2UU5NES6W779W2OZTZOB4O7" hidden="1">#REF!</definedName>
    <definedName name="BEx5E4CSE5G83J5K32WENF7BXL82" hidden="1">#REF!</definedName>
    <definedName name="BEx5ELQL9B0VR6UT18KP11DHOTFX" hidden="1">#REF!</definedName>
    <definedName name="BEx5ER4TJTFPN7IB1MNEB1ZFR5M6" hidden="1">#REF!</definedName>
    <definedName name="BEx5F6V72QTCK7O39Y59R0EVM6CW" hidden="1">#REF!</definedName>
    <definedName name="BEx5FGLQVACD5F5YZG4DGSCHCGO2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J0FFP1KS4NGY20AEJI8VREEA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JWTMI37U3RDEJOYLO93RJ6Z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51DSERT1TR7B4A29R41W4NX" hidden="1">#REF!</definedName>
    <definedName name="BEx5K934AVZON26XBV721V59GSB5" hidden="1">#REF!</definedName>
    <definedName name="BEx5KYER580I4T7WTLMUN7NLNP5K" hidden="1">#REF!</definedName>
    <definedName name="BEx5LHLB3M6K4ZKY2F42QBZT30ZH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B9BR71LZDG7XXQ2EO58JC5F" hidden="1">#REF!</definedName>
    <definedName name="BEx5MLQZM68YQSKARVWTTPINFQ2C" hidden="1">#REF!</definedName>
    <definedName name="BEx5MVXTKNBXHNWTL43C670E4KXC" hidden="1">#REF!</definedName>
    <definedName name="BEx5N4XI4PWB1W9PMZ4O5R0HWTYD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ZSSQ6PY99ZX2D7Q9IGOR34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ESIB9Y8KGETIERMKU5PLCQR" hidden="1">#REF!</definedName>
    <definedName name="BEx74Q6H3O7133AWQXWC21MI2UFT" hidden="1">#REF!</definedName>
    <definedName name="BEx74W6BJ8ENO3J25WNM5H5APKA3" hidden="1">#REF!</definedName>
    <definedName name="BEx755GRRD9BL27YHLH5QWIYLWB7" hidden="1">#REF!</definedName>
    <definedName name="BEx759D1D5SXS5ELLZVBI0SXYUNF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HHRIWDLHQX2LG0HWFRYEL1T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4VD4T0DTGUN66N0CH4AGZ9V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SD1I654MEDCO6GGWA95PXSC" hidden="1">#REF!</definedName>
    <definedName name="BEx7AVCX9S5RJP3NSZ4QM4E6ERDT" hidden="1">#REF!</definedName>
    <definedName name="BEx7AVYIGP0930MV5JEBWRYCJN68" hidden="1">#REF!</definedName>
    <definedName name="BEx7B1NJPS79AP7NTIJRES3YPWU7" hidden="1">#REF!</definedName>
    <definedName name="BEx7B6LH6917TXOSAAQ6U7HVF018" hidden="1">#REF!</definedName>
    <definedName name="BEx7BPXFZXJ79FQ0E8AQE21PGVHA" hidden="1">#REF!</definedName>
    <definedName name="BEx7C04AM39DQMC1TIX7CFZ2ADHX" hidden="1">#REF!</definedName>
    <definedName name="BEx7C40F0PQURHPI6YQ39NFIR86Z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WK9GUVV6FXWYIGH0TAI4V2O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FTIA8AC8BR8HKIN81VE1SGW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8FZ96C5JAHXS18ZV0912LZP" hidden="1">#REF!</definedName>
    <definedName name="BEx7IBVYN47SFZIA0K4MDKQZNN9V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H3HGBPI07OHZ5LFYK0UFZQR" hidden="1">#REF!</definedName>
    <definedName name="BEx7JV194190CNM6WWGQ3UBJ3CHH" hidden="1">#REF!</definedName>
    <definedName name="BEx7K7GZ607XQOGB81A1HINBTGOZ" hidden="1">#REF!</definedName>
    <definedName name="BEx7KEYPBDXSNROH8M6CDCBN6B50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21IQVP1N1TTQLRMANSSLSLE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JVFQACL9F4DRS9YZQ9R2N30" hidden="1">#REF!</definedName>
    <definedName name="BEx7MAUI1JJFDIJGDW4RWY5384LY" hidden="1">#REF!</definedName>
    <definedName name="BEx7MJZO3UKAMJ53UWOJ5ZD4GGMQ" hidden="1">#REF!</definedName>
    <definedName name="BEx7MT4MFNXIVQGAT6D971GZW7CA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VGH5H09ON2QXYC9WIIEU98T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PUBDIXAU1FW5ZAXECMAU0LN" hidden="1">#REF!</definedName>
    <definedName name="BEx92S8MHFFIVRQ2YSHZNQGOFUHD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Z5LURYM9ST744ALV6ZCKYP" hidden="1">#REF!</definedName>
    <definedName name="BEx94IQ75E90YUMWJ9N591LR7DQQ" hidden="1">#REF!</definedName>
    <definedName name="BEx94L9TBK45AUQSX1IUZ86U1GPQ" hidden="1">#REF!</definedName>
    <definedName name="BEx94N7W5T3U7UOE97D6OVIBUCXS" hidden="1">#REF!</definedName>
    <definedName name="BEx953PB6S6ECMD8N0JSW0CBG0DA" hidden="1">#REF!</definedName>
    <definedName name="BEx955NIAWX5OLAHMTV6QFUZPR30" hidden="1">#REF!</definedName>
    <definedName name="BEx9581TYVI2M5TT4ISDAJV4W7Z6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602K2GHNBUEUVT9ONRQU1GMD" hidden="1">#REF!</definedName>
    <definedName name="BEx962BL3Y4LA53EBYI64ZYMZE8U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0MYCPJ6DQ44TKLOIGZO5LHH" hidden="1">#REF!</definedName>
    <definedName name="BEx978KSD61YJH3S9DGO050R2EHA" hidden="1">#REF!</definedName>
    <definedName name="BEx97H9O1NAKAPK4MX4PKO34ICL5" hidden="1">#REF!</definedName>
    <definedName name="BEx97HVA5F2I0D6ID81KCUDEQOIH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915UVD4G7RA3IMLFZ0LG3UA2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Q6PH5F3OQKCCAAO75PYDEFN" hidden="1">#REF!</definedName>
    <definedName name="BEx99WBYT2D6UUC1PT7A40ENYID4" hidden="1">#REF!</definedName>
    <definedName name="BEx99XOGHOM28CNCYKQWYGL56W2S" hidden="1">#REF!</definedName>
    <definedName name="BEx99ZRZ4I7FHDPGRAT5VW7NVBPU" hidden="1">#REF!</definedName>
    <definedName name="BEx9AT5E3ZSHKSOL35O38L8HF9TH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YSYW7QCPXS2NAVLFAU5Y2Z2" hidden="1">#REF!</definedName>
    <definedName name="BEx9C590HJ2O31IWJB73C1HR74AI" hidden="1">#REF!</definedName>
    <definedName name="BEx9CBE4S9184TPG4N4F1YFK0M56" hidden="1">#REF!</definedName>
    <definedName name="BEx9CCQRMYYOGIOYTOM73VKDIPS1" hidden="1">#REF!</definedName>
    <definedName name="BEx9D1BC9FT19KY0INAABNDBAMR1" hidden="1">#REF!</definedName>
    <definedName name="BEx9D9UXR8K0DXME2N75CB045C5C" hidden="1">#REF!</definedName>
    <definedName name="BEx9DN6ZMF18Q39MPMXSDJTZQNJ3" hidden="1">#REF!</definedName>
    <definedName name="BEx9DUU8DALPSCW66GTMQRPXZ6GL" hidden="1">#REF!</definedName>
    <definedName name="BEx9E14TDNSEMI784W0OTIEQMWN6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QLVZHYQ1TPX7WH3SOWXCZLE" hidden="1">#REF!</definedName>
    <definedName name="BEx9ETLU0EK5LGEM1QCNYN2S8O5F" hidden="1">#REF!</definedName>
    <definedName name="BEx9F0Y2ESUNE3U7TQDLMPE9BO67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DY4D8ZPQJCYFIMYM0V0C51Y" hidden="1">#REF!</definedName>
    <definedName name="BEx9GGY04V0ZWI6O9KZH4KSBB389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W5MFLXTVCJHVUZTUH93AXOS" hidden="1">#REF!</definedName>
    <definedName name="BEx9IXCSPSZC80YZUPRCYTG326KV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X410NB4F2XOB84OR2197H8M5" hidden="1">#REF!</definedName>
    <definedName name="BExAX46H76XGXGTD2FB7ORTZHVJF" hidden="1">#REF!</definedName>
    <definedName name="BExAX8TNG8LQ5Q4904SAYQIPGBSV" hidden="1">#REF!</definedName>
    <definedName name="BExAY0EAT2LXR5MFGM0DLIB45PLO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ZCNEGB4JYHC8CZ51KTN890US" hidden="1">#REF!</definedName>
    <definedName name="BExAZFCI302YFYRDJYQDWQQL0Q0O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KPCN7YJORQAYUCF4YKIKPMC" hidden="1">#REF!</definedName>
    <definedName name="BExB0WE4PI3NOBXXVO9CTEN4DIU2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442RX0T3L6HUL6X5T21CENW6" hidden="1">#REF!</definedName>
    <definedName name="BExB4ADD0L7417CII901XTFKXD1J" hidden="1">#REF!</definedName>
    <definedName name="BExB4DO1V1NL2AVK5YE1RSL5RYHL" hidden="1">#REF!</definedName>
    <definedName name="BExB4DYU06HCGRIPBSWRCXK804UM" hidden="1">#REF!</definedName>
    <definedName name="BExB4Z3EZBGYYI33U0KQ8NEIH8PY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G6EH68AYEP1UT0GHUEL3SLN" hidden="1">#REF!</definedName>
    <definedName name="BExB5QYVEZWFE5DQVHAM760EV05X" hidden="1">#REF!</definedName>
    <definedName name="BExB5U9IRH14EMOE0YGIE3WIVLFS" hidden="1">#REF!</definedName>
    <definedName name="BExB5VWYMOV6BAIH7XUBBVPU7MMD" hidden="1">#REF!</definedName>
    <definedName name="BExB610DZWIJP1B72U9QM42COH2B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806PAXX70XUTA3ZI7OORD78R" hidden="1">#REF!</definedName>
    <definedName name="BExB8HF4UBVZKQCSRFRUQL2EE6VL" hidden="1">#REF!</definedName>
    <definedName name="BExB8HKHKZ1ORJZUYGG2M4VSCC39" hidden="1">#REF!</definedName>
    <definedName name="BExB8QPH8DC5BESEVPSMBCWVN6PO" hidden="1">#REF!</definedName>
    <definedName name="BExB8U5N0D85YR8APKN3PPKG0FWP" hidden="1">#REF!</definedName>
    <definedName name="BExB9DHI5I2TJ2LXYPM98EE81L27" hidden="1">#REF!</definedName>
    <definedName name="BExB9Q2MZZHBGW8QQKVEYIMJBPIE" hidden="1">#REF!</definedName>
    <definedName name="BExBA1GON0EZRJ20UYPILAPLNQWM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TG649R9I0CT042JLL8LXV18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UVGK3E1J4JY9ZYTS7V14BLY" hidden="1">#REF!</definedName>
    <definedName name="BExBE162OSBKD30I7T1DKKPT3I9I" hidden="1">#REF!</definedName>
    <definedName name="BExBE5YPUY1T7N7DHMMIGGXK8TMP" hidden="1">#REF!</definedName>
    <definedName name="BExBEC9ATLQZF86W1M3APSM4HEOH" hidden="1">#REF!</definedName>
    <definedName name="BExBEYFQJE9YK12A6JBMRFKEC7RN" hidden="1">#REF!</definedName>
    <definedName name="BExBG1ED81J2O4A2S5F5Y3BPHMCR" hidden="1">#REF!</definedName>
    <definedName name="BExCRLIHS7466WFJ3RPIUGGXYESZ" hidden="1">#REF!</definedName>
    <definedName name="BExCS1EDDUEAEWHVYXHIP9I1WCJH" hidden="1">#REF!</definedName>
    <definedName name="BExCS6SLRCBH006GNRE27HFRHP40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W8G3VCZ55S09HTUGXKB1P2M" hidden="1">#REF!</definedName>
    <definedName name="BExCTYS2KX0QANOLT8LGZ9WV3S3T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PAXFR16YMWL30ME3F3BSRDZ" hidden="1">#REF!</definedName>
    <definedName name="BExCUR94DHCE47PUUWEMT5QZOYR2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Y2DQO9VLA77Q7EG3T0XNXX4F" hidden="1">#REF!</definedName>
    <definedName name="BExCY6VMJ68MX3C981R5Q0BX5791" hidden="1">#REF!</definedName>
    <definedName name="BExCYAH2SAZCPW6XCB7V7PMMCAWO" hidden="1">#REF!</definedName>
    <definedName name="BExCYJBB52X8B3AREHCC1L5QNPX7" hidden="1">#REF!</definedName>
    <definedName name="BExCYPRC5HJE6N2XQTHCT6NXGP8N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CTY5Z38O85JV2KF50P4E" hidden="1">#REF!</definedName>
    <definedName name="BExCZKH6NI0EE02L995IFVBD1J59" hidden="1">#REF!</definedName>
    <definedName name="BExCZUD9FEOJBKDJ51Z3JON9LKJ8" hidden="1">#REF!</definedName>
    <definedName name="BExD0508DAALLU00PHFPBC8SRRKT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13RUIBGRXDL4QDZ305UKUR12" hidden="1">#REF!</definedName>
    <definedName name="BExD14DETV5R4OOTMAXD5NAKWRO3" hidden="1">#REF!</definedName>
    <definedName name="BExD1OAU9OXQAZA4D70HP72CU6GB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40O0CFTNJFOFMMM1KH0P7BUI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BX3WECDMYCV9RLN49APTXMM" hidden="1">#REF!</definedName>
    <definedName name="BExEP4E4F36662JDI0TOD85OP7X9" hidden="1">#REF!</definedName>
    <definedName name="BExEPN9VIYI0FVL0HLZQXJFO6TT0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TZAP8R69U31W4LKGTKKGKQE" hidden="1">#REF!</definedName>
    <definedName name="BExER2O72H1F9WV6S1J04C15PXX7" hidden="1">#REF!</definedName>
    <definedName name="BExERRUIKIOATPZ9U4HQ0V52RJAU" hidden="1">#REF!</definedName>
    <definedName name="BExERSANFNM1O7T65PC5MJ301YET" hidden="1">#REF!</definedName>
    <definedName name="BExERWCEBKQRYWRQLYJ4UCMMKTHG" hidden="1">#REF!</definedName>
    <definedName name="BExES44RHHDL3V7FLV6M20834WF1" hidden="1">#REF!</definedName>
    <definedName name="BExES4A7VE2X3RYYTVRLKZD4I7WU" hidden="1">#REF!</definedName>
    <definedName name="BExES6ZC8R7PHJ21OVJFLIR7DY30" hidden="1">#REF!</definedName>
    <definedName name="BExESMKD95A649M0WRSG6CXXP326" hidden="1">#REF!</definedName>
    <definedName name="BExESR27ZXJG5VMY4PR9D940VS7T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A3B1FCIOA80H94K90FWXQKE" hidden="1">#REF!</definedName>
    <definedName name="BExETAZOYT4CJIT8RRKC9F2HJG1D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TGY38YXYYF7N73OYN6FYY3" hidden="1">#REF!</definedName>
    <definedName name="BExEUNE4T242Y59C6MS28MXEUGCP" hidden="1">#REF!</definedName>
    <definedName name="BExEV2TP7NA3ZR6RJGH5ER370OUM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PWH8S9GER9M14SPIT6XZ8SG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LO75K95C6IRKHXSP7VP81T4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RBZ0DI9E2UFLLKYWGN66B61" hidden="1">#REF!</definedName>
    <definedName name="BExEYLG9FL9V1JPPNZ3FUDNSEJ4V" hidden="1">#REF!</definedName>
    <definedName name="BExEYOW8C1B3OUUCIGEC7L8OOW1Z" hidden="1">#REF!</definedName>
    <definedName name="BExEYUQJXZT6N5HJH8ACJF6SRWEE" hidden="1">#REF!</definedName>
    <definedName name="BExEZ1S6VZCG01ZPLBSS9Z1SBOJ2" hidden="1">#REF!</definedName>
    <definedName name="BExEZGBFNJR8DLPN0V11AU22L6WY" hidden="1">#REF!</definedName>
    <definedName name="BExF02Y3V3QEPO2XLDSK47APK9XJ" hidden="1">#REF!</definedName>
    <definedName name="BExF09OS91RT7N7IW8JLMZ121ZP3" hidden="1">#REF!</definedName>
    <definedName name="BExF0LOEHV42P2DV7QL8O7HOQ3N9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EAPPL24809U36ARIMYRD5NF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CWZN6E87RGTBMD4YQI2QT7R" hidden="1">#REF!</definedName>
    <definedName name="BExF2DYO1WQ7GMXSTAQRDBW1NSFG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I9T44X7DV9HHV51DVDDPPZG" hidden="1">#REF!</definedName>
    <definedName name="BExF3JMFX5DILOIFUDIO1HZUK875" hidden="1">#REF!</definedName>
    <definedName name="BExF3NTC4BGZEM6B87TCFX277QCS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KHF04IWW4LQ95FHQPFE4Y9K" hidden="1">#REF!</definedName>
    <definedName name="BExF4LU2NV3A47BCWPM3EZXUEH37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D96JEPDW6LV89G2REZJ1ES7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81GI8B8WBHXFTET68A9358BR" hidden="1">#REF!</definedName>
    <definedName name="BExGL97US0Y3KXXASUTVR26XLT70" hidden="1">#REF!</definedName>
    <definedName name="BExGLC7R4C33RO0PID97ZPPVCW4M" hidden="1">#REF!</definedName>
    <definedName name="BExGLFIF7HCFSHNQHKEV6RY0WCO3" hidden="1">#REF!</definedName>
    <definedName name="BExGLTARRL0J772UD2TXEYAVPY6E" hidden="1">#REF!</definedName>
    <definedName name="BExGLVP1IU8K5A8J1340XFMYPR88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DDMTKZ2HBA8F9QZ7SS45OS7" hidden="1">#REF!</definedName>
    <definedName name="BExGMJDGIH0MEPC2TUSFUCY2ROTB" hidden="1">#REF!</definedName>
    <definedName name="BExGMKPW2HPKN0M0XKF3AZ8YP0D6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N2YQ9BDAZXT2GLCSAPXKIM7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F977NMX3QY6AUFGKM5NGSO5" hidden="1">#REF!</definedName>
    <definedName name="BExGOT6UXUX5FVTAYL9SOBZ1D0II" hidden="1">#REF!</definedName>
    <definedName name="BExGOXJDHUDPDT8I8IVGVW9J0R5Q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Q1ZU4967P72AHF4V1D0FOL5C" hidden="1">#REF!</definedName>
    <definedName name="BExGQ36ZOMR9GV8T05M605MMOY3Y" hidden="1">#REF!</definedName>
    <definedName name="BExGQ61DTJ0SBFMDFBAK3XZ9O0ZO" hidden="1">#REF!</definedName>
    <definedName name="BExGQ6SG9XEOD0VMBAR22YPZWSTA" hidden="1">#REF!</definedName>
    <definedName name="BExGQGJ1A7LNZUS8QSMOG8UNGLMK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d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Z046J7VMUG4YPKFN2K8TWB7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BXBRHGM97ZX6GBA4ZDQ79C" hidden="1">#REF!</definedName>
    <definedName name="BExGUM8D91UNPCOO4TKP9FGX85TF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ZKF06F209XL1IZWVJEQ82EE" hidden="1">#REF!</definedName>
    <definedName name="BExGV2EVT380QHD4AP2RL9MR8L5L" hidden="1">#REF!</definedName>
    <definedName name="BExGVV6OOLDQ3TXZK51TTF3YX0WN" hidden="1">#REF!</definedName>
    <definedName name="BExGW0KVS7U0C87XFZ78QW991IEV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Z7NXZ0IBS44C2NZ9VMD6T6K2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WNJAKTJRCKMTX8O4KNMIIJM" hidden="1">#REF!</definedName>
    <definedName name="BExH12Y4WX542WI3ZEM15AK4UM9J" hidden="1">#REF!</definedName>
    <definedName name="BExH1FDTQXR9QQ31WDB7OPXU7MPT" hidden="1">#REF!</definedName>
    <definedName name="BExH1FOMEUIJNIDJAUY0ZQFBJSY9" hidden="1">#REF!</definedName>
    <definedName name="BExH1JFFHEBFX9BWJMNIA3N66R3Z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GJQR4JALNB314RY0LDI49VH" hidden="1">#REF!</definedName>
    <definedName name="BExH2JZR49T7644JFVE7B3N7RZM9" hidden="1">#REF!</definedName>
    <definedName name="BExH2UHF0QTJG107MULYB16WBJM9" hidden="1">#REF!</definedName>
    <definedName name="BExH2WKXV8X5S2GSBBTWGI0NLNAH" hidden="1">#REF!</definedName>
    <definedName name="BExH2XS1UFYFGU0S0EBXX90W2WE8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M9DBUB7ZGF4B20FVUO9QGOX2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ZELVWYGU876QUUZCIMXPBQC" hidden="1">#REF!</definedName>
    <definedName name="BExIOCQUQHKUU1KONGSDOLQTQEIC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X1XBB31HZTYEEVOBSE3C5A6" hidden="1">#REF!</definedName>
    <definedName name="BExIQYP5T1TPAQYW7QU1Q98BKX7W" hidden="1">#REF!</definedName>
    <definedName name="BExIR2ALYRP9FW99DK2084J7IIDC" hidden="1">#REF!</definedName>
    <definedName name="BExIR8FQETPTQYW37DBVDWG3J4JW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T1MK8TBAK3SNP36A8FKDQSOK" hidden="1">#REF!</definedName>
    <definedName name="BExITBNYANV2S8KD56GOGCKW393R" hidden="1">#REF!</definedName>
    <definedName name="BExItemGrid">#REF!</definedName>
    <definedName name="BExIUD4OJGH65NFNQ4VMCE3R4J1X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6WZMHRBRGIBUVX0CO2RK05" hidden="1">#REF!</definedName>
    <definedName name="BExIVCXWL6H5LD9DHDIA4F5U9TQL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KE9MGIDWORBI43AWTUNYFAN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M5R87ZL3FHALWZXYCPHGX3E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KVXYD5O2JBU81F2UFJZLLSI" hidden="1">#REF!</definedName>
    <definedName name="BExIZPZDHC8HGER83WHCZAHOX7LK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DKO0W4AGQO1V7K6Q4VM750FT" hidden="1">#REF!</definedName>
    <definedName name="BExKDLF10G7W77J87QWH3ZGLUCLW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OOIBMP7N8033EY2CJYCBX6H" hidden="1">#REF!</definedName>
    <definedName name="BExKEW0RR5LA3VC46A2BEOOMQE56" hidden="1">#REF!</definedName>
    <definedName name="BExKFA3VI1CZK21SM0N3LZWT9LA1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YJC4EVEV54F82K6VKP7Q3OU" hidden="1">#REF!</definedName>
    <definedName name="BExKG4IYHBKQQ8J8FN10GB2IKO33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KDK2PRBCUJS8TEDP8K3VODQ" hidden="1">#REF!</definedName>
    <definedName name="BExKHPM9XA0ADDK7TUR0N38EXWEP" hidden="1">#REF!</definedName>
    <definedName name="BExKI4076KXCDE5KXL79KT36OKLO" hidden="1">#REF!</definedName>
    <definedName name="BExKI7LO70WYISR7Q0Y1ZDWO9M3B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U87ZKSOC2DYZWFK6SAK9I8E" hidden="1">#REF!</definedName>
    <definedName name="BExKJ449HLYX2DJ9UF0H9GTPSQ73" hidden="1">#REF!</definedName>
    <definedName name="BExKJELX2RUC8UEC56IZPYYZXHA7" hidden="1">#REF!</definedName>
    <definedName name="BExKJINMXS61G2TZEXCJAWVV4F57" hidden="1">#REF!</definedName>
    <definedName name="BExKJK5ME8KB7HA0180L7OUZDDGV" hidden="1">#REF!</definedName>
    <definedName name="BExKJN5IF0VMDILJ5K8ZENF2QYV1" hidden="1">#REF!</definedName>
    <definedName name="BExKJUSJPFUIK20FTVAFJWR2OUYX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WBX4EH3EYJ07UFEM08NB40Z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DIZGWW2EQD0FEYW6WK6XLCM" hidden="1">#REF!</definedName>
    <definedName name="BExKOPO2HPWVQGAKW8LOZMPIDEFG" hidden="1">#REF!</definedName>
    <definedName name="BExKPEZP0QTKOTLIMMIFSVTHQEEK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JGAAWNM3NT19E9I0CQDBTU0" hidden="1">#REF!</definedName>
    <definedName name="BExKQM5GJ1ZN5REKFE7YVBQ0KXWF" hidden="1">#REF!</definedName>
    <definedName name="BExKQOEA7HV9U5DH9C8JXFD62EKH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2XG1WY77WDT8KW9FJPGQTU" hidden="1">#REF!</definedName>
    <definedName name="BExKR8RZSEHW184G0Z56B4EGNU72" hidden="1">#REF!</definedName>
    <definedName name="BExKRVUSQ6PA7ZYQSTEQL3X7PB9P" hidden="1">#REF!</definedName>
    <definedName name="BExKRY3KZ7F7RB2KH8HXSQ85IEQO" hidden="1">#REF!</definedName>
    <definedName name="BExKSA37DZTCK6H13HPIKR0ZFVL8" hidden="1">#REF!</definedName>
    <definedName name="BExKSFMOMSZYDE0WNC94F40S6636" hidden="1">#REF!</definedName>
    <definedName name="BExKSHQ9K79S8KYUWIV5M5LAHHF1" hidden="1">#REF!</definedName>
    <definedName name="BExKSIS3VA1NCEFCZZSIK8B3YIBZ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LEKJLA77AUQPDUHSM94Y76Z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R3XSK6RSFLHP7ZX1EWGHASI" hidden="1">#REF!</definedName>
    <definedName name="BExMAXJS82ZJ8RS22VLE0V0LDUII" hidden="1">#REF!</definedName>
    <definedName name="BExMB4QRS0R3MTB4CMUHFZ84LNZQ" hidden="1">#REF!</definedName>
    <definedName name="BExMBC35WKQY5CWQJLV4D05O6971" hidden="1">#REF!</definedName>
    <definedName name="BExMBFTZV4Q1A5KG25C1N9PHQNSW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MZOEYWVOOJ98TBHTTCS7XB8" hidden="1">#REF!</definedName>
    <definedName name="BExMCS8EF2W3FS9QADNKREYSI8P0" hidden="1">#REF!</definedName>
    <definedName name="BExMCUS7GSOM96J0HJ7EH0FFM2AC" hidden="1">#REF!</definedName>
    <definedName name="BExMCYTT6TVDWMJXO1NZANRTVNAN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Y09ESM4H2YGKEQQRYUD114R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G9NSK30KD01QX0UBN2VNRTG4" hidden="1">#REF!</definedName>
    <definedName name="BExMGG3PFIHPHX7NXB7HDFI3N12L" hidden="1">#REF!</definedName>
    <definedName name="BExMH3H9TW5TJCNU5Z1EWXP3BAEP" hidden="1">#REF!</definedName>
    <definedName name="BExMHOWPB34KPZ76M2KIX2C9R2VB" hidden="1">#REF!</definedName>
    <definedName name="BExMHSSYC6KVHA3QDTSYPN92TWMI" hidden="1">#REF!</definedName>
    <definedName name="BExMI0WA793SF41LQ40A28U8OXQY" hidden="1">#REF!</definedName>
    <definedName name="BExMI3AJ9477KDL4T9DHET4LJJTW" hidden="1">#REF!</definedName>
    <definedName name="BExMI6L9KX05GAK523JFKICJMTA5" hidden="1">#REF!</definedName>
    <definedName name="BExMI6QQ20XHD0NWJUN741B37182" hidden="1">#REF!</definedName>
    <definedName name="BExMI8JB94SBD9EMNJEK7Y2T6GYU" hidden="1">#REF!</definedName>
    <definedName name="BExMI8OS85YTW3KYVE4YD0R7Z6UV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15T9F3475M0896SG60TN0SR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DR4V2VG5RFZDGTAGD3Q9PPG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O9IOWKTWHO8LQJJQI5P3INWY" hidden="1">#REF!</definedName>
    <definedName name="BExMOFYRMNBEPJ7H60CD5KWGNSKW" hidden="1">#REF!</definedName>
    <definedName name="BExMOI29DOEK5R1A5QZPUDKF7N6T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QHUEHGF2FS4LCB0THFELGDI" hidden="1">#REF!</definedName>
    <definedName name="BExMRRJNUMGRSDD5GGKKGEIZ6FTS" hidden="1">#REF!</definedName>
    <definedName name="BExMRU3ACIU0RD2BNWO55LH5U2BR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7OUQS3XTUQ2LDKGQ8AAQ3OJJ" hidden="1">#REF!</definedName>
    <definedName name="BExO7RUSODZC2NQZMT2AFSMV2ONF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CDTBCABLEUD6PE2UM2EZ6C4" hidden="1">#REF!</definedName>
    <definedName name="BExO8IZ05ZG0XVOL3W41KBQE176A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V2U2YXAY904GYYGU6TD8Y7M" hidden="1">#REF!</definedName>
    <definedName name="BExOAQ3GKCT7YZW1EMVU3EILSZL2" hidden="1">#REF!</definedName>
    <definedName name="BExOB9KT2THGV4SPLDVFTFXS4B14" hidden="1">#REF!</definedName>
    <definedName name="BExOBEZ0IE2WBEYY3D3CMRI72N1K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KXFMOW6WPFEVX1I7R7FNDSS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NLAA1L7WQ9ZQX6A1ZOXK9VR" hidden="1">#REF!</definedName>
    <definedName name="BExODZFEIWV26E8RFU7XQYX1J458" hidden="1">#REF!</definedName>
    <definedName name="BExOEBKG55EROA2VL360A06LKASE" hidden="1">#REF!</definedName>
    <definedName name="BExOEBKGOKEBRXLRH70TDVHE8LGF" hidden="1">#REF!</definedName>
    <definedName name="BExOERG5LWXYYEN1DY1H2FWRJS9T" hidden="1">#REF!</definedName>
    <definedName name="BExOEV1S6JJVO5PP4BZ20SNGZR7D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68X4C8NBYPPOZE5R19C2MZG" hidden="1">#REF!</definedName>
    <definedName name="BExOGFE2SCL8HHT4DFAXKLUTJZOG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Z13C1LAW8OTYTR9S7ZP3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M0W6XGSW5MXPTTX0GNF6SFT" hidden="1">#REF!</definedName>
    <definedName name="BExOJXEUJJ9SYRJXKYYV2NCCDT2R" hidden="1">#REF!</definedName>
    <definedName name="BExOK0EQYM9JUMAGWOUN7QDH7VMZ" hidden="1">#REF!</definedName>
    <definedName name="BExOK4WM9O7QNG6O57FOASI5QSN1" hidden="1">#REF!</definedName>
    <definedName name="BExOKKHOPWUVRJGQJ5ONR2U40JX8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ICXFHJLILCJVFMJE5MGGWKR" hidden="1">#REF!</definedName>
    <definedName name="BExOLOI0WJS3QC12I3ISL0D9AWOF" hidden="1">#REF!</definedName>
    <definedName name="BExOLYZNG5RBD0BTS1OEZJNU92Q5" hidden="1">#REF!</definedName>
    <definedName name="BExOM3HIJ3UZPOKJI68KPBJAHPDC" hidden="1">#REF!</definedName>
    <definedName name="BExOMKPURE33YQ3K1JG9NVQD4W49" hidden="1">#REF!</definedName>
    <definedName name="BExOMP7NGCLUNFK50QD2LPKRG078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NZ9VMHVX3J6NLNJY7KZA61O" hidden="1">#REF!</definedName>
    <definedName name="BExONRQ1BAA4F3TXP2MYQ4YCZ09S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TN0KTXJCL7E476XBN1CJ553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FD6KISGYU1JWEQ4G243ZPVD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300G8I8TK45A0MVHV15422EU" hidden="1">#REF!</definedName>
    <definedName name="BExQ39R28MXSG2SEV956F0KZ20AN" hidden="1">#REF!</definedName>
    <definedName name="BExQ3D1P3M5Z3HLMEZ17E0BLEE4U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52HF7N1HYPXJXQ8WD6SOWUV" hidden="1">#REF!</definedName>
    <definedName name="BExQ499KBJ5W7A1G293A0K14EVQB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VEQEIJO7YY80OJTA3XRQYJ9" hidden="1">#REF!</definedName>
    <definedName name="BExQ5YUUK9FD0QGTY4WD0W90O7OL" hidden="1">#REF!</definedName>
    <definedName name="BExQ63793YQ9BH7JLCNRIATIGTRG" hidden="1">#REF!</definedName>
    <definedName name="BExQ6CN1EF2UPZ57ZYMGK8TUJQSS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7QIPOSSRK978N8P234Y1XA4" hidden="1">#REF!</definedName>
    <definedName name="BExQ9E6FBAXTHGF3RXANFIA77GXP" hidden="1">#REF!</definedName>
    <definedName name="BExQ9F2YH4UUCCMQITJ475B3S3NP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UTANMJCK7LJ4OQMD6F2Q01L" hidden="1">#REF!</definedName>
    <definedName name="BExQ9ZLYHWABXAA9NJDW8ZS0UQ9P" hidden="1">#REF!</definedName>
    <definedName name="BExQA324HSCK40ENJUT9CS9EC71B" hidden="1">#REF!</definedName>
    <definedName name="BExQA55GY0STSNBWQCWN8E31ZXC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BDICMZTSA1X73TMHNO4JSFLN" hidden="1">#REF!</definedName>
    <definedName name="BExQBEER6CRCRPSSL61S0OMH57ZA" hidden="1">#REF!</definedName>
    <definedName name="BExQBGI92AI8T4659FO9OS501H2S" hidden="1">#REF!</definedName>
    <definedName name="BExQBIGGY5TXI2FJVVZSLZ0LTZYH" hidden="1">#REF!</definedName>
    <definedName name="BExQBM1RUSIQ85LLMM2159BYDPIP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C7BRIJ30PTU3UPFOIP2HPE3" hidden="1">#REF!</definedName>
    <definedName name="BExQEMUA4HEFM4OVO8M8MA8PIAW1" hidden="1">#REF!</definedName>
    <definedName name="BExQEQ4XZQFIKUXNU9H7WE7AMZ1U" hidden="1">#REF!</definedName>
    <definedName name="BExQF1OEB07CRAP6ALNNMJNJ3P2D" hidden="1">#REF!</definedName>
    <definedName name="BExQF9X2AQPFJZTCHTU5PTTR0JAH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PKXZ1K33V2F90NZIQRZYIAW" hidden="1">#REF!</definedName>
    <definedName name="BExQHVF9KD06AG2RXUQJ9X4PVGX4" hidden="1">#REF!</definedName>
    <definedName name="BExQHZBHVN2L4HC7ACTR73T5OCV0" hidden="1">#REF!</definedName>
    <definedName name="BExQI85V9TNLDJT5LTRZS10Y26SG" hidden="1">#REF!</definedName>
    <definedName name="BExQIAPKHVEV8CU1L3TTHJW67FJ5" hidden="1">#REF!</definedName>
    <definedName name="BExQIBB4I3Z6AUU0HYV1DHRS13M4" hidden="1">#REF!</definedName>
    <definedName name="BExQIBWPAXU7HJZLKGJZY3EB7MIS" hidden="1">#REF!</definedName>
    <definedName name="BExQIS8O6R36CI01XRY9ISM99TW9" hidden="1">#REF!</definedName>
    <definedName name="BExQIVJB9MJ25NDUHTCVMSODJY2C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K9RAHMM0ZLTNSK7A4LDC42D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152B2LFCRAUHSLI5T6QRNII0" hidden="1">#REF!</definedName>
    <definedName name="BExS15IJV0WW662NXQUVT3FGP4ST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F6B4ZUF3VZLI4G6LJ3BF38" hidden="1">#REF!</definedName>
    <definedName name="BExS2QB5FS5LYTFYO4BROTWG3OV5" hidden="1">#REF!</definedName>
    <definedName name="BExS2TLU1HONYV6S3ZD9T12D7CIG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46R5WDNU5KL04FKY5LHJUCB8" hidden="1">#REF!</definedName>
    <definedName name="BExS4ASWKM93XA275AXHYP8AG6SU" hidden="1">#REF!</definedName>
    <definedName name="BExS4JN3Y6SVBKILQK0R9HS45Y52" hidden="1">#REF!</definedName>
    <definedName name="BExS4P6S41O6Z6BED77U3GD9PNH1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DRER9US6NXY9ATYT41KZII3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WRDBF3ST86ZOBBUL3GTCR11" hidden="1">#REF!</definedName>
    <definedName name="BExS6XNRKR0C3MTA0LV5B60UB908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BPG5A0GR5AO1U951NDGGR0L" hidden="1">#REF!</definedName>
    <definedName name="BExS8GSUS17UY50TEM2AWF36BR9Z" hidden="1">#REF!</definedName>
    <definedName name="BExS8HJRBVG0XI6PWA9KTMJZMQXK" hidden="1">#REF!</definedName>
    <definedName name="BExS8R51C8RM2FS6V6IRTYO9GA4A" hidden="1">#REF!</definedName>
    <definedName name="BExS8WDX408F60MH1X9B9UZ2H4R7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X13CACP3J8JDREK30JB1SQ" hidden="1">#REF!</definedName>
    <definedName name="BExS9FPRS2KRRCS33SE6WFNF5GYL" hidden="1">#REF!</definedName>
    <definedName name="BExS9WI0A6PSEB8N9GPXF2Z7MWHM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MOS41ZRLWYLOU29V6Y7YORR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EEHK1VLWD7JBV9SVVVIKQZ3I" hidden="1">#REF!</definedName>
    <definedName name="BExSEJKZLX37P3V33TRTFJ30BFRK" hidden="1">#REF!</definedName>
    <definedName name="BExSEP9UVOAI6TMXKNK587PQ3328" hidden="1">#REF!</definedName>
    <definedName name="BExSERZ34ETZF8OI93MYIVZX4RDV" hidden="1">#REF!</definedName>
    <definedName name="BExSF07QFLZCO4P6K6QF05XG7PH1" hidden="1">#REF!</definedName>
    <definedName name="BExSFELNPJYUZX393PKWKNNZYV1N" hidden="1">#REF!</definedName>
    <definedName name="BExSFJ8ZAGQ63A4MVMZRQWLVRGQ5" hidden="1">#REF!</definedName>
    <definedName name="BExSFKQRST2S9KXWWLCXYLKSF4G1" hidden="1">#REF!</definedName>
    <definedName name="BExSFYDRRTAZVPXRWUF5PDQ97WFF" hidden="1">#REF!</definedName>
    <definedName name="BExSFZVPFTXA3F0IJ2NGH1GXX9R7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WD2PGX3Y9FR5F2MRNLY1DIY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J53ANGZ3H1KDK4CR4Q0OD6P" hidden="1">#REF!</definedName>
    <definedName name="BExTUKXSZBM7C57G6NGLWGU4WOHY" hidden="1">#REF!</definedName>
    <definedName name="BExTUSQCFFYZCDNHWHADBC2E1ZP1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3O3JQGQFY3SDFTMBEM08TQX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IX3ABJ6HLPILAXA5Q9LFO26" hidden="1">#REF!</definedName>
    <definedName name="BExTWJTIA3WUW1PUWXAOP9O8NKLZ" hidden="1">#REF!</definedName>
    <definedName name="BExTWW95OX07FNA01WF5MSSSFQLX" hidden="1">#REF!</definedName>
    <definedName name="BExTWX5J0J9QLNYZ3NQJHZBGYCNM" hidden="1">#REF!</definedName>
    <definedName name="BExTX476KI0RNB71XI5TYMANSGBG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HCJJ2NWRM1RV59FYR41534U" hidden="1">#REF!</definedName>
    <definedName name="BExTYKCEFJ83LZM95M1V7CSFQVEA" hidden="1">#REF!</definedName>
    <definedName name="BExTYPLA9N640MFRJJQPKXT7P88M" hidden="1">#REF!</definedName>
    <definedName name="BExTZ7F71SNTOX4LLZCK5R9VUMIJ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ORMFEN4WCM9S7YUY7E9WX3C" hidden="1">#REF!</definedName>
    <definedName name="BExU0XB6XCXI4SZ92YEUFMW4TAXF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EE8BA0E70VLL6WM5F85J10Q" hidden="1">#REF!</definedName>
    <definedName name="BExU1GXUTLRPJN4MRINLAPHSZQFG" hidden="1">#REF!</definedName>
    <definedName name="BExU1IL9AOHFO85BZB6S60DK3N8H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3B66MCKJFSKT3HL8B5EJGVX0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4P2AEX6PD8VC4ISCROUCQSP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I148DA7PRCCISLWQ6ABXFK6" hidden="1">#REF!</definedName>
    <definedName name="BExU4L101H2KQHVKCKQ4PBAWZV6K" hidden="1">#REF!</definedName>
    <definedName name="BExU4NA00RRRBGRT6TOB0MXZRCRZ" hidden="1">#REF!</definedName>
    <definedName name="BExU51IFNZXPBDES28457LR8X60M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WXXC7SSQDMHSLUN5C2V4IYX" hidden="1">#REF!</definedName>
    <definedName name="BExU708NI96MM6BUOX5DT9LV4JWF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UX9JX3XLB47YZ8GFXE0V7R2" hidden="1">#REF!</definedName>
    <definedName name="BExU91DC3DGKPZD6LTER2IRTF89C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A28AO7OWDG3H23Q0CL4B7BHW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X8WS5OPVLCDXRGKTU2QMTFO" hidden="1">#REF!</definedName>
    <definedName name="BExUB8HLEXSBVPZ5AXNQEK96F1N4" hidden="1">#REF!</definedName>
    <definedName name="BExUBCDVZIEA7YT0LPSMHL5ZSERQ" hidden="1">#REF!</definedName>
    <definedName name="BExUBKXBUCN760QYU7Q8GESBWOQH" hidden="1">#REF!</definedName>
    <definedName name="BExUBL83ED0P076RN9RJ8P1MZ299" hidden="1">#REF!</definedName>
    <definedName name="BExUC623BDYEODBN0N4DO6PJQ7NU" hidden="1">#REF!</definedName>
    <definedName name="BExUC8WH8TCKBB5313JGYYQ1WFLT" hidden="1">#REF!</definedName>
    <definedName name="BExUCFCDK6SPH86I6STXX8X3WMC4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BEUJH9IACZDBL1VAUWPG0QW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YR71COFS2X8PDNU21IPMQEU" hidden="1">#REF!</definedName>
    <definedName name="BExVPRLJ9I6RX45EDVFSQGCPJSOK" hidden="1">#REF!</definedName>
    <definedName name="BExVSL787C8E4HFQZ2NVLT35I2XV" hidden="1">#REF!</definedName>
    <definedName name="BExVSTFTVV14SFGHQUOJL5SQ5TX9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4ITWL2Z4NO717HTFQNT2C4" hidden="1">#REF!</definedName>
    <definedName name="BExVUL9V3H8ZF6Y72LQBBN639YAA" hidden="1">#REF!</definedName>
    <definedName name="BExVV5T14N2HZIK7HQ4P2KG09U0J" hidden="1">#REF!</definedName>
    <definedName name="BExVV7R410VYLADLX9LNG63ID6H1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INKCH0V0NUWH363SMXAZE62" hidden="1">#REF!</definedName>
    <definedName name="BExVWYU8EK669NP172GEIGCTVPPA" hidden="1">#REF!</definedName>
    <definedName name="BExVX3MVJ0GHWPP1EL59ZQNKMX0B" hidden="1">#REF!</definedName>
    <definedName name="BExVX3XN2DRJKL8EDBIG58RYQ36R" hidden="1">#REF!</definedName>
    <definedName name="BExVXDZ63PUART77BBR5SI63TPC6" hidden="1">#REF!</definedName>
    <definedName name="BExVXHKI6LFYMGWISMPACMO247HL" hidden="1">#REF!</definedName>
    <definedName name="BExVXLX2BZ5EF2X6R41BTKRJR1NM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VIZDA18YIQ0A30Q052PCAK" hidden="1">#REF!</definedName>
    <definedName name="BExVYQIXPEM6J4JVP78BRHIC05PV" hidden="1">#REF!</definedName>
    <definedName name="BExVYVGWN7SONLVDH9WJ2F1JS264" hidden="1">#REF!</definedName>
    <definedName name="BExVZ9EO732IK6MNMG17Y1EFTJQC" hidden="1">#REF!</definedName>
    <definedName name="BExVZB1Y5J4UL2LKK0363EU7GIJ1" hidden="1">#REF!</definedName>
    <definedName name="BExVZJQVO5LQ0BJH5JEN5NOBIAF6" hidden="1">#REF!</definedName>
    <definedName name="BExVZNXWS91RD7NXV5NE2R3C8WW7" hidden="1">#REF!</definedName>
    <definedName name="BExW0386REQRCQCVT9BCX80UPTRY" hidden="1">#REF!</definedName>
    <definedName name="BExW0FYP4WXY71CYUG40SUBG9UWU" hidden="1">#REF!</definedName>
    <definedName name="BExW0RI61B4VV0ARXTFVBAWRA1C5" hidden="1">#REF!</definedName>
    <definedName name="BExW1BVUYQTKMOR56MW7RVRX4L1L" hidden="1">#REF!</definedName>
    <definedName name="BExW1F1220628FOMTW5UAATHRJHK" hidden="1">#REF!</definedName>
    <definedName name="BExW1TKA0Z9OP2DTG50GZR5EG8C7" hidden="1">#REF!</definedName>
    <definedName name="BExW1U0JLKQ094DW5MMOI8UHO09V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QR9FV9MP5K610THBSM51RYO" hidden="1">#REF!</definedName>
    <definedName name="BExW4Z029R9E19ZENN3WEA3VDAD1" hidden="1">#REF!</definedName>
    <definedName name="BExW5AZNT6IAZGNF2C879ODHY1B8" hidden="1">#REF!</definedName>
    <definedName name="BExW5WPU27WD4NWZOT0ZEJIDLX5J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8K0SSIPSKBVP06IJ71600HJZ" hidden="1">#REF!</definedName>
    <definedName name="BExW8NM8DJJESE7GF7VGTO2XO6P1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W9TVLB7OIHTG98I7I4EXBL61S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22ZOTIW49GPLWFYKVM90FNZ" hidden="1">#REF!</definedName>
    <definedName name="BExXN4C031W9DK73MJHKL8YT1QA8" hidden="1">#REF!</definedName>
    <definedName name="BExXN6QAP8UJQVN4R4BQKPP4QK35" hidden="1">#REF!</definedName>
    <definedName name="BExXNBOA39T2X6Y5Y5GZ5DDNA1AX" hidden="1">#REF!</definedName>
    <definedName name="BExXND6872VJ3M2PGT056WQMWBHD" hidden="1">#REF!</definedName>
    <definedName name="BExXNPM24UN2PGVL9D1TUBFRIKR4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SAD2NSHOLLMZ2JWA4I3I1R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IRBLQSLAJTFL7224FCFUTKH" hidden="1">#REF!</definedName>
    <definedName name="BExXQJIEF5R3QQ6D8HO3NGPU0IQC" hidden="1">#REF!</definedName>
    <definedName name="BExXQU00K9ER4I1WM7T9J0W1E7ZC" hidden="1">#REF!</definedName>
    <definedName name="BExXQU00KOR7XLM8B13DGJ1MIQDY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V5QP3Z0KAQ1EQT9JYT2FV0L" hidden="1">#REF!</definedName>
    <definedName name="BExXRZ20LZZCW8LVGDK0XETOTSAI" hidden="1">#REF!</definedName>
    <definedName name="BExXRZNM651EJ5HJPGKGTVYLAZQ1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09L5Y9Q4CI04ESBT9FBKMX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W0K72T1Y8K1I4VZT87UY9S2G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VFIBQT8OY1O41FRFPFGXQHK" hidden="1">#REF!</definedName>
    <definedName name="BExXWWXHBZHA9J3N8K47F84X0M0L" hidden="1">#REF!</definedName>
    <definedName name="BExXX4F7ET00BZ4EYY1U8S9S895U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KWLM4D541BH6O8GOJMHFHMW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914KO7IKNZYZO7PNCTINBIK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ZEDWUYH25UZMW2QU2RXFILJE" hidden="1">#REF!</definedName>
    <definedName name="BExXZFVV4YB42AZ3H1I40YG3JAPU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C3UBVC4M59JIRXVQ8OWAJC1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FILGAF9YP1XGP6PVCZD9P56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3HOSK7YI364K15OX70AVR6F1" hidden="1">#REF!</definedName>
    <definedName name="BExY3T89AUR83SOAZZ3OMDEJDQ39" hidden="1">#REF!</definedName>
    <definedName name="BExY4MG771JQ84EMIVB6HQGGHZY7" hidden="1">#REF!</definedName>
    <definedName name="BExY4PWCSFB8P3J3TBQB2MD6726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TB2VAI3GHKCPXMCVIOM8B8W" hidden="1">#REF!</definedName>
    <definedName name="BExY6KVS1MMZ2R34PGEFR2BMTU9W" hidden="1">#REF!</definedName>
    <definedName name="BExY6Q9YY7LW745GP7CYOGGSPHGE" hidden="1">#REF!</definedName>
    <definedName name="BExZIA3C8LKJTEH3MKQ57KJH5TA2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NJKU0U25JSVTR2FZCN88234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L6E4YVXRUN7ZGF2BIGIXFR8K" hidden="1">#REF!</definedName>
    <definedName name="BExZLGVLMKTPFXG42QYT0PO81G7F" hidden="1">#REF!</definedName>
    <definedName name="BExZLKMK7LRK14S09WLMH7MXSQXM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KL5YQZD7F0FUCSVFGLPFK52" hidden="1">#REF!</definedName>
    <definedName name="BExZMOC3VNZALJM71X2T6FV91GTB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H3VISFF4NQI11BZDP5IQ7VG" hidden="1">#REF!</definedName>
    <definedName name="BExZNJYCFYVMAOI62GB2BABK1ELE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L9K1RUXBTLZ6FJ65BIE9G5R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Q0XY507N8FJMVPKCTK8HC9H" hidden="1">#REF!</definedName>
    <definedName name="BExZPUTK8AJNGCUNSO4PDKPBEUCU" hidden="1">#REF!</definedName>
    <definedName name="BExZQ37OVBR25U32CO2YYVPZOMR5" hidden="1">#REF!</definedName>
    <definedName name="BExZQ3IHNAFF2HI20IH754T349LH" hidden="1">#REF!</definedName>
    <definedName name="BExZQ3NT7H06VO0AR48WHZULZB93" hidden="1">#REF!</definedName>
    <definedName name="BExZQ7PJU07SEJMDX18U9YVDC2GU" hidden="1">#REF!</definedName>
    <definedName name="BExZQIHTGHK7OOI2Y2PN3JYBY82I" hidden="1">#REF!</definedName>
    <definedName name="BExZQJJMGU5MHQOILGXGJPAQI5XI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GD1603X5ACFALUUDKCD7X48" hidden="1">#REF!</definedName>
    <definedName name="BExZRP1X6UVLN1UOLHH5VF4STP1O" hidden="1">#REF!</definedName>
    <definedName name="BExZRQ930U6OCYNV00CH5I0Q4LPE" hidden="1">#REF!</definedName>
    <definedName name="BExZRW8W514W8OZ72YBONYJ64GXF" hidden="1">#REF!</definedName>
    <definedName name="BExZRWJP2BUVFJPO8U8ATQEP0LZU" hidden="1">#REF!</definedName>
    <definedName name="BExZS2OY9JTSSP01ZQ6V2T2LO5R9" hidden="1">#REF!</definedName>
    <definedName name="BExZSI9USDLZAN8LI8M4YYQL24GZ" hidden="1">#REF!</definedName>
    <definedName name="BExZSS0LA2JY4ZLJ1Z5YCMLJJZCH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EPYS6HYXG8RN9GMWZTHDEMK" hidden="1">#REF!</definedName>
    <definedName name="BExZVLM4T9ORS4ZWHME46U4Q103C" hidden="1">#REF!</definedName>
    <definedName name="BExZVM7OZWPPRH5YQW50EYMMIW1A" hidden="1">#REF!</definedName>
    <definedName name="BExZVPYGX2C5OSHMZ6F0KBKZ6B1S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49QRZIR6CA41LFA9LM6EULU" hidden="1">#REF!</definedName>
    <definedName name="BExZZ2FQA9A8C7CJKMEFQ9VPSLCE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ottomUDA">#REF!</definedName>
    <definedName name="BUSelection">#REF!</definedName>
    <definedName name="co_name_line1">#REF!</definedName>
    <definedName name="co_name_line2">#REF!</definedName>
    <definedName name="CurrentOptions">#REF!</definedName>
    <definedName name="DefaultPageMember1">#REF!</definedName>
    <definedName name="DefaultTitle">#REF!</definedName>
    <definedName name="DefaultUDA">#REF!</definedName>
    <definedName name="DETAIL_EST">#REF!</definedName>
    <definedName name="DF_GRID_1">#REF!</definedName>
    <definedName name="DF_NAVPANEL_13">#REF!</definedName>
    <definedName name="DF_NAVPANEL_18">#REF!</definedName>
    <definedName name="DIF_DETAIL">#REF!</definedName>
    <definedName name="DIF_SUM">#REF!</definedName>
    <definedName name="DIF_SUM_SUM">#REF!</definedName>
    <definedName name="docket_num">#REF!</definedName>
    <definedName name="Energy_Sales">#REF!</definedName>
    <definedName name="Ess_Database">#REF!</definedName>
    <definedName name="FormatSelection">#REF!</definedName>
    <definedName name="GP_COMPSTUD_Sheet">'[1]Cost of Capital Worksheet'!#REF!</definedName>
    <definedName name="GP_Cost_of_Capital">#REF!</definedName>
    <definedName name="GP_Sheet1">#REF!</definedName>
    <definedName name="HISTORICAL_YEAR_DATE">#REF!</definedName>
    <definedName name="HISTORICAL_YEAR_X">#REF!</definedName>
    <definedName name="howToChange">#REF!</definedName>
    <definedName name="howToCheck">#REF!</definedName>
    <definedName name="InfoPane">#REF!</definedName>
    <definedName name="InformationPane">#REF!</definedName>
    <definedName name="InfpPane">#REF!</definedName>
    <definedName name="jpg" hidden="1">{"detail305",#N/A,FALSE,"BI-305"}</definedName>
    <definedName name="keys">#REF!</definedName>
    <definedName name="KWH_Data">#REF!</definedName>
    <definedName name="LOLD">1</definedName>
    <definedName name="LOLD_Table">9</definedName>
    <definedName name="MIKE" hidden="1">{"detail305",#N/A,FALSE,"BI-305"}</definedName>
    <definedName name="mkwh_stats1">#REF!</definedName>
    <definedName name="mkwh_stats2">#REF!</definedName>
    <definedName name="Month">#REF!</definedName>
    <definedName name="Month2">#REF!</definedName>
    <definedName name="NavPane">#REF!</definedName>
    <definedName name="Net_Generation">#REF!</definedName>
    <definedName name="Net_Income">#REF!</definedName>
    <definedName name="OldDblClickSetting">#REF!</definedName>
    <definedName name="OldOptions">#REF!</definedName>
    <definedName name="OldRMouseSetting">#REF!</definedName>
    <definedName name="Otl_Dims">#REF!</definedName>
    <definedName name="P1_">'[7]Overhauls, pg 2'!#REF!</definedName>
    <definedName name="PAGE_1_END">#REF!</definedName>
    <definedName name="PAGE_1_START">#REF!</definedName>
    <definedName name="PAGE_10_END">#REF!</definedName>
    <definedName name="PAGE_10_START">#REF!</definedName>
    <definedName name="PAGE_11_END">#REF!</definedName>
    <definedName name="PAGE_11_START">#REF!</definedName>
    <definedName name="PAGE_12_END">#REF!</definedName>
    <definedName name="PAGE_12_START">#REF!</definedName>
    <definedName name="PAGE_13_END">#REF!</definedName>
    <definedName name="PAGE_13_START">#REF!</definedName>
    <definedName name="PAGE_14_END">#REF!</definedName>
    <definedName name="PAGE_14_START">#REF!</definedName>
    <definedName name="PAGE_15_END">#REF!</definedName>
    <definedName name="PAGE_15_START">#REF!</definedName>
    <definedName name="PAGE_2_END">#REF!</definedName>
    <definedName name="PAGE_2_START">#REF!</definedName>
    <definedName name="PAGE_3_END">#REF!</definedName>
    <definedName name="PAGE_3_START">#REF!</definedName>
    <definedName name="PAGE_4_END">#REF!</definedName>
    <definedName name="PAGE_4_START">#REF!</definedName>
    <definedName name="PAGE_5_END">#REF!</definedName>
    <definedName name="PAGE_5_START">#REF!</definedName>
    <definedName name="PAGE_6_END">#REF!</definedName>
    <definedName name="PAGE_6_START">#REF!</definedName>
    <definedName name="PAGE_7_END">#REF!</definedName>
    <definedName name="PAGE_7_START">#REF!</definedName>
    <definedName name="PAGE_8_END">#REF!</definedName>
    <definedName name="PAGE_8_START">#REF!</definedName>
    <definedName name="PAGE_9_END">#REF!</definedName>
    <definedName name="PAGE_9_START">#REF!</definedName>
    <definedName name="PAGE2VIEWS">#REF!</definedName>
    <definedName name="PageDim1">#REF!</definedName>
    <definedName name="Password">#REF!</definedName>
    <definedName name="PGD" hidden="1">{"detail305",#N/A,FALSE,"BI-305"}</definedName>
    <definedName name="pig_dig5" hidden="1">{#N/A,#N/A,FALSE,"T COST";#N/A,#N/A,FALSE,"COST_FH"}</definedName>
    <definedName name="pig_dog" hidden="1">{2;#N/A;"R13C16:R17C16";#N/A;"R13C14:R17C15";FALSE;FALSE;FALSE;95;#N/A;#N/A;"R13C19";#N/A;FALSE;FALSE;FALSE;FALSE;#N/A;"";#N/A;FALSE;"";"";#N/A;#N/A;#N/A}</definedName>
    <definedName name="pig_dog\" hidden="1">{"EXCELHLP.HLP!1802";5;10;5;10;13;13;13;8;5;5;10;14;13;13;13;13;5;10;14;13;5;10;1;2;24}</definedName>
    <definedName name="pig_dog2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3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4" hidden="1">{#N/A,#N/A,FALSE,"SUMMARY";#N/A,#N/A,FALSE,"INPUTDATA";#N/A,#N/A,FALSE,"Condenser Performance"}</definedName>
    <definedName name="pig_dog6" hidden="1">{#N/A,#N/A,FALSE,"INPUTDATA";#N/A,#N/A,FALSE,"SUMMARY";#N/A,#N/A,FALSE,"CTAREP";#N/A,#N/A,FALSE,"CTBREP";#N/A,#N/A,FALSE,"TURBEFF";#N/A,#N/A,FALSE,"Condenser Performance"}</definedName>
    <definedName name="pig_dog7" hidden="1">{#N/A,#N/A,FALSE,"INPUTDATA";#N/A,#N/A,FALSE,"SUMMARY"}</definedName>
    <definedName name="pig_dog8" hidden="1">{#N/A,#N/A,FALSE,"INPUTDATA";#N/A,#N/A,FALSE,"SUMMARY";#N/A,#N/A,FALSE,"CTAREP";#N/A,#N/A,FALSE,"CTBREP";#N/A,#N/A,FALSE,"PMG4ST86";#N/A,#N/A,FALSE,"TURBEFF";#N/A,#N/A,FALSE,"Condenser Performance"}</definedName>
    <definedName name="pmm" hidden="1">{"summary",#N/A,FALSE,"PCR DIRECTORY"}</definedName>
    <definedName name="PMT" hidden="1">{"detail305",#N/A,FALSE,"BI-305"}</definedName>
    <definedName name="PMX" hidden="1">{"detail305",#N/A,FALSE,"BI-305"}</definedName>
    <definedName name="Prel_Estimate_for_Final">#REF!</definedName>
    <definedName name="PRELIMINARY_DETAIL_on_Summary_data">#REF!</definedName>
    <definedName name="Preliminary_Estimate">#REF!</definedName>
    <definedName name="_xlnm.Print_Area" localSheetId="0">'A-1'!$A$4:$L$48</definedName>
    <definedName name="_xlnm.Print_Area">#REF!</definedName>
    <definedName name="PrintArea">#REF!</definedName>
    <definedName name="PRIOR_YEAR_DATE">#REF!</definedName>
    <definedName name="PRIOR_YEAR_X">#REF!</definedName>
    <definedName name="Report1Layout">#REF!</definedName>
    <definedName name="Report1Title">#REF!</definedName>
    <definedName name="Report2Layout">#REF!</definedName>
    <definedName name="Report2Title">#REF!</definedName>
    <definedName name="Report3Layout">#REF!</definedName>
    <definedName name="Report3Title">#REF!</definedName>
    <definedName name="Report4Layout">#REF!</definedName>
    <definedName name="Report4Title">#REF!</definedName>
    <definedName name="ReportRange">#REF!</definedName>
    <definedName name="ReportSelection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undingOption">#REF!</definedName>
    <definedName name="rp_efoh_puf_yrs_rp_efoh_puf_yrs_List">#REF!</definedName>
    <definedName name="Rpt1_RequiredRev">#REF!</definedName>
    <definedName name="sada" hidden="1">{"summary",#N/A,FALSE,"PCR DIRECTORY"}</definedName>
    <definedName name="SAPBEXhrIndnt" hidden="1">"Wide"</definedName>
    <definedName name="SAPsysID" hidden="1">"708C5W7SBKP804JT78WJ0JNKI"</definedName>
    <definedName name="SAPwbID" hidden="1">"ARS"</definedName>
    <definedName name="SCHC22P1">#REF!</definedName>
    <definedName name="SCHC22P2">#REF!</definedName>
    <definedName name="Server">#REF!</definedName>
    <definedName name="SRCA">#REF!</definedName>
    <definedName name="SRCM">#REF!</definedName>
    <definedName name="Stats_App">#REF!</definedName>
    <definedName name="Stats_Data">#REF!</definedName>
    <definedName name="Stats_DB">#REF!</definedName>
    <definedName name="Stats_EAC">#REF!</definedName>
    <definedName name="Stats_Rpt">#REF!</definedName>
    <definedName name="Stats_Title1">#REF!</definedName>
    <definedName name="Stats_Title2">#REF!</definedName>
    <definedName name="Stratification_of_Cost">#REF!</definedName>
    <definedName name="SUBSEQUENT_YEAR_DATE">#REF!</definedName>
    <definedName name="SUBSEQUENT_YEAR_X">#REF!</definedName>
    <definedName name="SumUDA">#REF!</definedName>
    <definedName name="TAMI" hidden="1">{"summary",#N/A,FALSE,"PCR DIRECTORY"}</definedName>
    <definedName name="test" hidden="1">{"detail305",#N/A,FALSE,"BI-305"}</definedName>
    <definedName name="TEST_YEAR_DATE">#REF!</definedName>
    <definedName name="TEST_YEAR_X">#REF!</definedName>
    <definedName name="Total_Co">#REF!</definedName>
    <definedName name="User">#REF!</definedName>
    <definedName name="UserPageMember1">#REF!</definedName>
    <definedName name="UserParameters">#REF!</definedName>
    <definedName name="wrn.ALL.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Component._.Analy.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ndenser._.Summary." hidden="1">{#N/A,#N/A,FALSE,"SUMMARY";#N/A,#N/A,FALSE,"INPUTDATA";#N/A,#N/A,FALSE,"Condenser Performance"}</definedName>
    <definedName name="wrn.COST." hidden="1">{#N/A,#N/A,FALSE,"T COST";#N/A,#N/A,FALSE,"COST_FH"}</definedName>
    <definedName name="wrn.Engr._.Summary." hidden="1">{#N/A,#N/A,FALSE,"INPUTDATA";#N/A,#N/A,FALSE,"SUMMARY";#N/A,#N/A,FALSE,"CTAREP";#N/A,#N/A,FALSE,"CTBREP";#N/A,#N/A,FALSE,"TURBEFF";#N/A,#N/A,FALSE,"Condenser Performance"}</definedName>
    <definedName name="wrn.Exec._.Summary." hidden="1">{#N/A,#N/A,FALSE,"INPUTDATA";#N/A,#N/A,FALSE,"SUMMARY"}</definedName>
    <definedName name="wrn.SUM._.OF._.UNIT._.3." hidden="1">{#N/A,#N/A,FALSE,"INPUTDATA";#N/A,#N/A,FALSE,"SUMMARY";#N/A,#N/A,FALSE,"CTAREP";#N/A,#N/A,FALSE,"CTBREP";#N/A,#N/A,FALSE,"PMG4ST86";#N/A,#N/A,FALSE,"TURBEFF";#N/A,#N/A,FALSE,"Condenser Performance"}</definedName>
    <definedName name="xpg" hidden="1">{"detail305",#N/A,FALSE,"BI-305"}</definedName>
    <definedName name="xxx.detail" hidden="1">{"detail305",#N/A,FALSE,"BI-305"}</definedName>
    <definedName name="xxx.directory" hidden="1">{"summary",#N/A,FALSE,"PCR DIRECTORY"}</definedName>
    <definedName name="Year">#REF!</definedName>
    <definedName name="Year2">#REF!</definedName>
    <definedName name="zzz" hidden="1">{"detail305",#N/A,FALSE,"BI-305"}</definedName>
  </definedNames>
  <calcPr calcId="145621"/>
</workbook>
</file>

<file path=xl/calcChain.xml><?xml version="1.0" encoding="utf-8"?>
<calcChain xmlns="http://schemas.openxmlformats.org/spreadsheetml/2006/main">
  <c r="K23" i="1" l="1"/>
  <c r="A19" i="1" l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18" i="1"/>
  <c r="F40" i="1" l="1"/>
  <c r="K17" i="1" s="1"/>
  <c r="K21" i="1" l="1"/>
  <c r="K25" i="1" s="1"/>
  <c r="K31" i="1" s="1"/>
</calcChain>
</file>

<file path=xl/sharedStrings.xml><?xml version="1.0" encoding="utf-8"?>
<sst xmlns="http://schemas.openxmlformats.org/spreadsheetml/2006/main" count="42" uniqueCount="42">
  <si>
    <t>(1)</t>
  </si>
  <si>
    <t>(2)</t>
  </si>
  <si>
    <t>(3)</t>
  </si>
  <si>
    <t>Line</t>
  </si>
  <si>
    <t>No</t>
  </si>
  <si>
    <t>Description</t>
  </si>
  <si>
    <t>Source</t>
  </si>
  <si>
    <t>Amount</t>
  </si>
  <si>
    <t>($000)</t>
  </si>
  <si>
    <t>Jurisdictional Adjusted Rate Base - Okeechobee Clean Energy Center</t>
  </si>
  <si>
    <t>Rate of Return on Rate Base Projected - Okeechobee Clean Energy Center</t>
  </si>
  <si>
    <t>Jurisdictional Net Operating Income Projected - Okeechobee Clean Energy Center</t>
  </si>
  <si>
    <t>Line 1 x Line 2</t>
  </si>
  <si>
    <t>Jurisdictional Adjusted Net Operating Income (Loss) - Okeechobee Clean Energy Center</t>
  </si>
  <si>
    <t>Net Operating Income Deficiency (Excess) - Okeechobee Clean Energy Center</t>
  </si>
  <si>
    <t>Line 3 - Line 4</t>
  </si>
  <si>
    <t>Earned Rate of Return - Okeechobee Clean Energy Center</t>
  </si>
  <si>
    <t>Line 4/Line 1</t>
  </si>
  <si>
    <t>N/A</t>
  </si>
  <si>
    <t>Net Operating Income Multiplier - Okeechobee Clean Energy Center</t>
  </si>
  <si>
    <t>First Year Annualized Revenue Requirement</t>
  </si>
  <si>
    <t>Line 5 x Line 7</t>
  </si>
  <si>
    <t>NOTES:</t>
  </si>
  <si>
    <t>Note 1</t>
  </si>
  <si>
    <t>(1) Represents adjusted rate base reflected on FPL witness Ousdahl's Exhibit KO-20 less ADIT reflected on Schedule B-6 for the OCEC LSA.</t>
  </si>
  <si>
    <t>ADIT on Schedule B-6</t>
  </si>
  <si>
    <t>Adjusted Rate Base</t>
  </si>
  <si>
    <t>Note 2</t>
  </si>
  <si>
    <r>
      <t>STAFF'S 36</t>
    </r>
    <r>
      <rPr>
        <b/>
        <vertAlign val="superscript"/>
        <sz val="16"/>
        <rFont val="Arial"/>
        <family val="2"/>
      </rPr>
      <t>TH</t>
    </r>
    <r>
      <rPr>
        <b/>
        <sz val="16"/>
        <rFont val="Arial"/>
        <family val="2"/>
      </rPr>
      <t xml:space="preserve"> SET OF INTERROGATORIES, QUESTION NO. 429</t>
    </r>
  </si>
  <si>
    <t>OKEECHOBEE LIMITED SCOPE ADJUSTMENT</t>
  </si>
  <si>
    <t>Note 3</t>
  </si>
  <si>
    <t>Note 4</t>
  </si>
  <si>
    <t>Rate Base on Exhibit KO-20</t>
  </si>
  <si>
    <t>(4) Represents adjusted NOI multiplier reflected FPL witness Ousdahl's Exhibit KO-20, which takes into account a revised bad debt rate.</t>
  </si>
  <si>
    <t>(2) Represents FPL's weighted average cost of capital on MFR D-1a for the 2018 Subsequent Year.</t>
  </si>
  <si>
    <t xml:space="preserve">(3) Represents adjusted net operating income reflected on FPL witness Ousdahl's Exhibit KO-20 and the removal of deferred income tax expense of $129,194,000 reflected on Schedule C-1. </t>
  </si>
  <si>
    <t>Florida Power &amp; Light Company</t>
  </si>
  <si>
    <t>Docket No. 160021-EI</t>
  </si>
  <si>
    <t>Staff's Thirty-Sixth Set of Interrogatories</t>
  </si>
  <si>
    <t>Attachment No. 1</t>
  </si>
  <si>
    <t>Tab 1 of 1</t>
  </si>
  <si>
    <t>Interrogatory No. 429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</si>
</sst>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"/>
    <numFmt numFmtId="165" formatCode="0.000000"/>
    <numFmt numFmtId="166" formatCode="&quot;£&quot;#,##0_);[Red]\(&quot;£&quot;#,##0\)"/>
    <numFmt numFmtId="167" formatCode="0.000_)"/>
    <numFmt numFmtId="168" formatCode="_-* #,##0.00\ &quot;DM&quot;_-;\-* #,##0.00\ &quot;DM&quot;_-;_-* &quot;-&quot;??\ &quot;DM&quot;_-;_-@_-"/>
    <numFmt numFmtId="169" formatCode="_-&quot;£&quot;* #,##0.00_-;\-&quot;£&quot;* #,##0.00_-;_-&quot;£&quot;* &quot;-&quot;??_-;_-@_-"/>
    <numFmt numFmtId="170" formatCode="_(* #,##0.00_);_(* \(#,##0.00\);_(* &quot;-&quot;????_);_(@_)"/>
    <numFmt numFmtId="171" formatCode="_(&quot;$&quot;* #,##0_);_(&quot;$&quot;* \(#,##0\);_(&quot;$&quot;* &quot;-&quot;??_);_(@_)"/>
    <numFmt numFmtId="172" formatCode="_(* #,##0_);_(* \(#,##0\);_(* &quot;-&quot;??_);_(@_)"/>
  </numFmts>
  <fonts count="54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name val="Arial"/>
      <family val="2"/>
    </font>
    <font>
      <sz val="12"/>
      <name val="Arial"/>
      <family val="2"/>
    </font>
    <font>
      <b/>
      <sz val="13"/>
      <name val="Arial"/>
      <family val="2"/>
    </font>
    <font>
      <u/>
      <sz val="13"/>
      <name val="Arial"/>
      <family val="2"/>
    </font>
    <font>
      <sz val="10"/>
      <name val="Arial"/>
      <family val="2"/>
    </font>
    <font>
      <u/>
      <sz val="8.4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name val="Tms Rmn"/>
      <family val="1"/>
    </font>
    <font>
      <sz val="10"/>
      <name val="MS Sans Serif"/>
      <family val="2"/>
    </font>
    <font>
      <sz val="10"/>
      <name val="MS Serif"/>
      <family val="1"/>
    </font>
    <font>
      <b/>
      <sz val="11"/>
      <color indexed="8"/>
      <name val="Calibri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Courier"/>
      <family val="3"/>
    </font>
    <font>
      <sz val="8"/>
      <color theme="1"/>
      <name val="Arial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8"/>
      <name val="Helv"/>
    </font>
    <font>
      <sz val="10"/>
      <color indexed="8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16"/>
      <color indexed="23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sz val="10"/>
      <color indexed="1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vertAlign val="superscript"/>
      <sz val="16"/>
      <name val="Arial"/>
      <family val="2"/>
    </font>
    <font>
      <b/>
      <sz val="11"/>
      <color indexed="8"/>
      <name val="Calibri"/>
      <family val="2"/>
      <scheme val="minor"/>
    </font>
  </fonts>
  <fills count="60">
    <fill>
      <patternFill patternType="none"/>
    </fill>
    <fill>
      <patternFill patternType="gray125"/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0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31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2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41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0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55"/>
      </patternFill>
    </fill>
  </fills>
  <borders count="2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66">
    <xf numFmtId="0" fontId="0" fillId="0" borderId="0"/>
    <xf numFmtId="0" fontId="4" fillId="0" borderId="0"/>
    <xf numFmtId="0" fontId="4" fillId="0" borderId="0"/>
    <xf numFmtId="0" fontId="7" fillId="0" borderId="0">
      <alignment horizontal="left" wrapText="1"/>
    </xf>
    <xf numFmtId="0" fontId="7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 applyFont="0" applyFill="0" applyBorder="0" applyAlignment="0" applyProtection="0"/>
    <xf numFmtId="165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10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10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16" borderId="0" applyNumberFormat="0" applyBorder="0" applyAlignment="0" applyProtection="0"/>
    <xf numFmtId="166" fontId="7" fillId="0" borderId="0" applyFill="0" applyBorder="0" applyAlignment="0"/>
    <xf numFmtId="167" fontId="11" fillId="0" borderId="0"/>
    <xf numFmtId="167" fontId="11" fillId="0" borderId="0"/>
    <xf numFmtId="167" fontId="11" fillId="0" borderId="0"/>
    <xf numFmtId="167" fontId="11" fillId="0" borderId="0"/>
    <xf numFmtId="167" fontId="11" fillId="0" borderId="0"/>
    <xf numFmtId="167" fontId="11" fillId="0" borderId="0"/>
    <xf numFmtId="167" fontId="11" fillId="0" borderId="0"/>
    <xf numFmtId="167" fontId="11" fillId="0" borderId="0"/>
    <xf numFmtId="41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 applyNumberFormat="0" applyAlignment="0">
      <alignment horizontal="left"/>
    </xf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5" fillId="0" borderId="0" applyNumberFormat="0" applyAlignment="0">
      <alignment horizontal="left"/>
    </xf>
    <xf numFmtId="38" fontId="16" fillId="20" borderId="0" applyNumberFormat="0" applyBorder="0" applyAlignment="0" applyProtection="0"/>
    <xf numFmtId="0" fontId="17" fillId="0" borderId="5" applyNumberFormat="0" applyAlignment="0" applyProtection="0">
      <alignment horizontal="left" vertical="center"/>
    </xf>
    <xf numFmtId="0" fontId="17" fillId="0" borderId="6">
      <alignment horizontal="left" vertical="center"/>
    </xf>
    <xf numFmtId="10" fontId="16" fillId="21" borderId="7" applyNumberFormat="0" applyBorder="0" applyAlignment="0" applyProtection="0"/>
    <xf numFmtId="169" fontId="7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0" fontId="12" fillId="0" borderId="0"/>
    <xf numFmtId="0" fontId="12" fillId="0" borderId="0"/>
    <xf numFmtId="170" fontId="18" fillId="0" borderId="0"/>
    <xf numFmtId="0" fontId="12" fillId="0" borderId="0"/>
    <xf numFmtId="0" fontId="4" fillId="0" borderId="0"/>
    <xf numFmtId="0" fontId="7" fillId="0" borderId="0"/>
    <xf numFmtId="0" fontId="1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22" borderId="0"/>
    <xf numFmtId="170" fontId="18" fillId="0" borderId="0"/>
    <xf numFmtId="165" fontId="7" fillId="0" borderId="0">
      <alignment horizontal="left" wrapText="1"/>
    </xf>
    <xf numFmtId="0" fontId="7" fillId="0" borderId="0"/>
    <xf numFmtId="170" fontId="18" fillId="0" borderId="0"/>
    <xf numFmtId="170" fontId="18" fillId="0" borderId="0"/>
    <xf numFmtId="170" fontId="18" fillId="0" borderId="0"/>
    <xf numFmtId="0" fontId="12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40" fontId="20" fillId="23" borderId="0">
      <alignment horizontal="right"/>
    </xf>
    <xf numFmtId="0" fontId="21" fillId="23" borderId="0">
      <alignment horizontal="right"/>
    </xf>
    <xf numFmtId="0" fontId="22" fillId="23" borderId="8"/>
    <xf numFmtId="0" fontId="22" fillId="0" borderId="0" applyBorder="0">
      <alignment horizontal="centerContinuous"/>
    </xf>
    <xf numFmtId="0" fontId="23" fillId="0" borderId="0" applyBorder="0">
      <alignment horizontal="centerContinuous"/>
    </xf>
    <xf numFmtId="10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4" fontId="24" fillId="0" borderId="0" applyNumberFormat="0" applyFill="0" applyBorder="0" applyAlignment="0" applyProtection="0">
      <alignment horizontal="left"/>
    </xf>
    <xf numFmtId="4" fontId="25" fillId="24" borderId="9" applyNumberFormat="0" applyProtection="0">
      <alignment vertical="center"/>
    </xf>
    <xf numFmtId="4" fontId="16" fillId="25" borderId="10" applyNumberFormat="0" applyProtection="0">
      <alignment vertical="center"/>
    </xf>
    <xf numFmtId="4" fontId="26" fillId="24" borderId="10" applyNumberFormat="0" applyProtection="0">
      <alignment vertical="center"/>
    </xf>
    <xf numFmtId="4" fontId="25" fillId="24" borderId="9" applyNumberFormat="0" applyProtection="0">
      <alignment horizontal="left" vertical="center" indent="1"/>
    </xf>
    <xf numFmtId="4" fontId="16" fillId="24" borderId="10" applyNumberFormat="0" applyProtection="0">
      <alignment horizontal="left" vertical="center" indent="1"/>
    </xf>
    <xf numFmtId="0" fontId="27" fillId="25" borderId="11" applyNumberFormat="0" applyProtection="0">
      <alignment horizontal="left" vertical="top" indent="1"/>
    </xf>
    <xf numFmtId="0" fontId="7" fillId="26" borderId="9" applyNumberFormat="0" applyProtection="0">
      <alignment horizontal="left" vertical="center" indent="1"/>
    </xf>
    <xf numFmtId="4" fontId="16" fillId="27" borderId="10" applyNumberFormat="0" applyProtection="0">
      <alignment horizontal="left" vertical="center" indent="1"/>
    </xf>
    <xf numFmtId="4" fontId="16" fillId="28" borderId="10" applyNumberFormat="0" applyProtection="0">
      <alignment horizontal="right" vertical="center"/>
    </xf>
    <xf numFmtId="4" fontId="16" fillId="29" borderId="10" applyNumberFormat="0" applyProtection="0">
      <alignment horizontal="right" vertical="center"/>
    </xf>
    <xf numFmtId="4" fontId="16" fillId="30" borderId="12" applyNumberFormat="0" applyProtection="0">
      <alignment horizontal="right" vertical="center"/>
    </xf>
    <xf numFmtId="4" fontId="16" fillId="31" borderId="10" applyNumberFormat="0" applyProtection="0">
      <alignment horizontal="right" vertical="center"/>
    </xf>
    <xf numFmtId="4" fontId="16" fillId="32" borderId="10" applyNumberFormat="0" applyProtection="0">
      <alignment horizontal="right" vertical="center"/>
    </xf>
    <xf numFmtId="4" fontId="16" fillId="33" borderId="10" applyNumberFormat="0" applyProtection="0">
      <alignment horizontal="right" vertical="center"/>
    </xf>
    <xf numFmtId="4" fontId="16" fillId="34" borderId="10" applyNumberFormat="0" applyProtection="0">
      <alignment horizontal="right" vertical="center"/>
    </xf>
    <xf numFmtId="4" fontId="16" fillId="35" borderId="10" applyNumberFormat="0" applyProtection="0">
      <alignment horizontal="right" vertical="center"/>
    </xf>
    <xf numFmtId="4" fontId="16" fillId="36" borderId="10" applyNumberFormat="0" applyProtection="0">
      <alignment horizontal="right" vertical="center"/>
    </xf>
    <xf numFmtId="4" fontId="28" fillId="37" borderId="9" applyNumberFormat="0" applyProtection="0">
      <alignment horizontal="left" vertical="center" indent="1"/>
    </xf>
    <xf numFmtId="4" fontId="25" fillId="38" borderId="13" applyNumberFormat="0" applyProtection="0">
      <alignment horizontal="left" vertical="center" indent="1"/>
    </xf>
    <xf numFmtId="4" fontId="7" fillId="39" borderId="12" applyNumberFormat="0" applyProtection="0">
      <alignment horizontal="left" vertical="center" indent="1"/>
    </xf>
    <xf numFmtId="4" fontId="16" fillId="40" borderId="10" applyNumberFormat="0" applyProtection="0">
      <alignment horizontal="right" vertical="center"/>
    </xf>
    <xf numFmtId="4" fontId="25" fillId="38" borderId="9" applyNumberFormat="0" applyProtection="0">
      <alignment horizontal="left" vertical="center" indent="1"/>
    </xf>
    <xf numFmtId="4" fontId="25" fillId="41" borderId="9" applyNumberFormat="0" applyProtection="0">
      <alignment horizontal="left" vertical="center" indent="1"/>
    </xf>
    <xf numFmtId="0" fontId="7" fillId="41" borderId="9" applyNumberFormat="0" applyProtection="0">
      <alignment horizontal="left" vertical="center" indent="1"/>
    </xf>
    <xf numFmtId="0" fontId="16" fillId="42" borderId="10" applyNumberFormat="0" applyProtection="0">
      <alignment horizontal="left" vertical="center" indent="1"/>
    </xf>
    <xf numFmtId="0" fontId="16" fillId="39" borderId="11" applyNumberFormat="0" applyProtection="0">
      <alignment horizontal="left" vertical="top" indent="1"/>
    </xf>
    <xf numFmtId="0" fontId="7" fillId="43" borderId="9" applyNumberFormat="0" applyProtection="0">
      <alignment horizontal="left" vertical="center" indent="1"/>
    </xf>
    <xf numFmtId="0" fontId="16" fillId="44" borderId="10" applyNumberFormat="0" applyProtection="0">
      <alignment horizontal="left" vertical="center" indent="1"/>
    </xf>
    <xf numFmtId="0" fontId="16" fillId="40" borderId="11" applyNumberFormat="0" applyProtection="0">
      <alignment horizontal="left" vertical="top" indent="1"/>
    </xf>
    <xf numFmtId="0" fontId="7" fillId="20" borderId="9" applyNumberFormat="0" applyProtection="0">
      <alignment horizontal="left" vertical="center" indent="1"/>
    </xf>
    <xf numFmtId="0" fontId="16" fillId="45" borderId="10" applyNumberFormat="0" applyProtection="0">
      <alignment horizontal="left" vertical="center" indent="1"/>
    </xf>
    <xf numFmtId="0" fontId="16" fillId="45" borderId="11" applyNumberFormat="0" applyProtection="0">
      <alignment horizontal="left" vertical="top" indent="1"/>
    </xf>
    <xf numFmtId="0" fontId="7" fillId="26" borderId="9" applyNumberFormat="0" applyProtection="0">
      <alignment horizontal="left" vertical="center" indent="1"/>
    </xf>
    <xf numFmtId="0" fontId="16" fillId="46" borderId="10" applyNumberFormat="0" applyProtection="0">
      <alignment horizontal="left" vertical="center" indent="1"/>
    </xf>
    <xf numFmtId="0" fontId="16" fillId="46" borderId="11" applyNumberFormat="0" applyProtection="0">
      <alignment horizontal="left" vertical="top" indent="1"/>
    </xf>
    <xf numFmtId="0" fontId="16" fillId="47" borderId="14" applyNumberFormat="0">
      <protection locked="0"/>
    </xf>
    <xf numFmtId="0" fontId="29" fillId="39" borderId="15" applyBorder="0"/>
    <xf numFmtId="4" fontId="30" fillId="48" borderId="11" applyNumberFormat="0" applyProtection="0">
      <alignment vertical="center"/>
    </xf>
    <xf numFmtId="4" fontId="26" fillId="21" borderId="7" applyNumberFormat="0" applyProtection="0">
      <alignment vertical="center"/>
    </xf>
    <xf numFmtId="4" fontId="30" fillId="42" borderId="11" applyNumberFormat="0" applyProtection="0">
      <alignment horizontal="left" vertical="center" indent="1"/>
    </xf>
    <xf numFmtId="0" fontId="30" fillId="48" borderId="11" applyNumberFormat="0" applyProtection="0">
      <alignment horizontal="left" vertical="top" indent="1"/>
    </xf>
    <xf numFmtId="4" fontId="25" fillId="38" borderId="9" applyNumberFormat="0" applyProtection="0">
      <alignment horizontal="right" vertical="center"/>
    </xf>
    <xf numFmtId="4" fontId="16" fillId="0" borderId="10" applyNumberFormat="0" applyProtection="0">
      <alignment horizontal="right" vertical="center"/>
    </xf>
    <xf numFmtId="4" fontId="26" fillId="23" borderId="10" applyNumberFormat="0" applyProtection="0">
      <alignment horizontal="right" vertical="center"/>
    </xf>
    <xf numFmtId="0" fontId="7" fillId="26" borderId="9" applyNumberFormat="0" applyProtection="0">
      <alignment horizontal="left" vertical="center" indent="1"/>
    </xf>
    <xf numFmtId="4" fontId="16" fillId="27" borderId="10" applyNumberFormat="0" applyProtection="0">
      <alignment horizontal="left" vertical="center" indent="1"/>
    </xf>
    <xf numFmtId="0" fontId="7" fillId="26" borderId="9" applyNumberFormat="0" applyProtection="0">
      <alignment horizontal="left" vertical="center" indent="1"/>
    </xf>
    <xf numFmtId="0" fontId="31" fillId="0" borderId="0"/>
    <xf numFmtId="0" fontId="16" fillId="49" borderId="7"/>
    <xf numFmtId="4" fontId="32" fillId="47" borderId="10" applyNumberFormat="0" applyProtection="0">
      <alignment horizontal="right" vertical="center"/>
    </xf>
    <xf numFmtId="0" fontId="33" fillId="0" borderId="0" applyNumberFormat="0" applyFill="0" applyBorder="0" applyAlignment="0" applyProtection="0"/>
    <xf numFmtId="165" fontId="7" fillId="0" borderId="0">
      <alignment horizontal="left" wrapText="1"/>
    </xf>
    <xf numFmtId="40" fontId="34" fillId="0" borderId="0" applyBorder="0">
      <alignment horizontal="right"/>
    </xf>
    <xf numFmtId="9" fontId="7" fillId="0" borderId="0" applyFont="0" applyFill="0" applyBorder="0" applyAlignment="0" applyProtection="0"/>
    <xf numFmtId="0" fontId="25" fillId="50" borderId="0" applyNumberFormat="0" applyBorder="0" applyAlignment="0" applyProtection="0"/>
    <xf numFmtId="0" fontId="25" fillId="28" borderId="0" applyNumberFormat="0" applyBorder="0" applyAlignment="0" applyProtection="0"/>
    <xf numFmtId="0" fontId="25" fillId="51" borderId="0" applyNumberFormat="0" applyBorder="0" applyAlignment="0" applyProtection="0"/>
    <xf numFmtId="0" fontId="25" fillId="52" borderId="0" applyNumberFormat="0" applyBorder="0" applyAlignment="0" applyProtection="0"/>
    <xf numFmtId="0" fontId="25" fillId="53" borderId="0" applyNumberFormat="0" applyBorder="0" applyAlignment="0" applyProtection="0"/>
    <xf numFmtId="0" fontId="25" fillId="54" borderId="0" applyNumberFormat="0" applyBorder="0" applyAlignment="0" applyProtection="0"/>
    <xf numFmtId="0" fontId="25" fillId="45" borderId="0" applyNumberFormat="0" applyBorder="0" applyAlignment="0" applyProtection="0"/>
    <xf numFmtId="0" fontId="25" fillId="55" borderId="0" applyNumberFormat="0" applyBorder="0" applyAlignment="0" applyProtection="0"/>
    <xf numFmtId="0" fontId="25" fillId="36" borderId="0" applyNumberFormat="0" applyBorder="0" applyAlignment="0" applyProtection="0"/>
    <xf numFmtId="0" fontId="25" fillId="52" borderId="0" applyNumberFormat="0" applyBorder="0" applyAlignment="0" applyProtection="0"/>
    <xf numFmtId="0" fontId="25" fillId="45" borderId="0" applyNumberFormat="0" applyBorder="0" applyAlignment="0" applyProtection="0"/>
    <xf numFmtId="0" fontId="25" fillId="31" borderId="0" applyNumberFormat="0" applyBorder="0" applyAlignment="0" applyProtection="0"/>
    <xf numFmtId="0" fontId="35" fillId="56" borderId="0" applyNumberFormat="0" applyBorder="0" applyAlignment="0" applyProtection="0"/>
    <xf numFmtId="0" fontId="35" fillId="55" borderId="0" applyNumberFormat="0" applyBorder="0" applyAlignment="0" applyProtection="0"/>
    <xf numFmtId="0" fontId="35" fillId="36" borderId="0" applyNumberFormat="0" applyBorder="0" applyAlignment="0" applyProtection="0"/>
    <xf numFmtId="0" fontId="35" fillId="57" borderId="0" applyNumberFormat="0" applyBorder="0" applyAlignment="0" applyProtection="0"/>
    <xf numFmtId="0" fontId="35" fillId="27" borderId="0" applyNumberFormat="0" applyBorder="0" applyAlignment="0" applyProtection="0"/>
    <xf numFmtId="0" fontId="35" fillId="32" borderId="0" applyNumberFormat="0" applyBorder="0" applyAlignment="0" applyProtection="0"/>
    <xf numFmtId="0" fontId="35" fillId="58" borderId="0" applyNumberFormat="0" applyBorder="0" applyAlignment="0" applyProtection="0"/>
    <xf numFmtId="0" fontId="35" fillId="30" borderId="0" applyNumberFormat="0" applyBorder="0" applyAlignment="0" applyProtection="0"/>
    <xf numFmtId="0" fontId="35" fillId="34" borderId="0" applyNumberFormat="0" applyBorder="0" applyAlignment="0" applyProtection="0"/>
    <xf numFmtId="0" fontId="35" fillId="57" borderId="0" applyNumberFormat="0" applyBorder="0" applyAlignment="0" applyProtection="0"/>
    <xf numFmtId="0" fontId="35" fillId="27" borderId="0" applyNumberFormat="0" applyBorder="0" applyAlignment="0" applyProtection="0"/>
    <xf numFmtId="0" fontId="35" fillId="33" borderId="0" applyNumberFormat="0" applyBorder="0" applyAlignment="0" applyProtection="0"/>
    <xf numFmtId="0" fontId="36" fillId="28" borderId="0" applyNumberFormat="0" applyBorder="0" applyAlignment="0" applyProtection="0"/>
    <xf numFmtId="0" fontId="37" fillId="42" borderId="16" applyNumberFormat="0" applyAlignment="0" applyProtection="0"/>
    <xf numFmtId="0" fontId="38" fillId="59" borderId="17" applyNumberFormat="0" applyAlignment="0" applyProtection="0"/>
    <xf numFmtId="43" fontId="7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40" fillId="51" borderId="0" applyNumberFormat="0" applyBorder="0" applyAlignment="0" applyProtection="0"/>
    <xf numFmtId="0" fontId="41" fillId="0" borderId="18" applyNumberFormat="0" applyFill="0" applyAlignment="0" applyProtection="0"/>
    <xf numFmtId="0" fontId="42" fillId="0" borderId="19" applyNumberFormat="0" applyFill="0" applyAlignment="0" applyProtection="0"/>
    <xf numFmtId="0" fontId="43" fillId="0" borderId="20" applyNumberFormat="0" applyFill="0" applyAlignment="0" applyProtection="0"/>
    <xf numFmtId="0" fontId="43" fillId="0" borderId="0" applyNumberFormat="0" applyFill="0" applyBorder="0" applyAlignment="0" applyProtection="0"/>
    <xf numFmtId="0" fontId="44" fillId="54" borderId="16" applyNumberFormat="0" applyAlignment="0" applyProtection="0"/>
    <xf numFmtId="0" fontId="45" fillId="0" borderId="21" applyNumberFormat="0" applyFill="0" applyAlignment="0" applyProtection="0"/>
    <xf numFmtId="0" fontId="46" fillId="25" borderId="0" applyNumberFormat="0" applyBorder="0" applyAlignment="0" applyProtection="0"/>
    <xf numFmtId="0" fontId="44" fillId="54" borderId="16" applyNumberFormat="0" applyAlignment="0" applyProtection="0"/>
    <xf numFmtId="44" fontId="7" fillId="0" borderId="0" applyFont="0" applyFill="0" applyBorder="0" applyAlignment="0" applyProtection="0"/>
    <xf numFmtId="0" fontId="4" fillId="48" borderId="22" applyNumberFormat="0" applyFont="0" applyAlignment="0" applyProtection="0"/>
    <xf numFmtId="0" fontId="47" fillId="42" borderId="9" applyNumberFormat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5" fillId="33" borderId="0" applyNumberFormat="0" applyBorder="0" applyAlignment="0" applyProtection="0"/>
    <xf numFmtId="0" fontId="35" fillId="27" borderId="0" applyNumberFormat="0" applyBorder="0" applyAlignment="0" applyProtection="0"/>
    <xf numFmtId="0" fontId="35" fillId="57" borderId="0" applyNumberFormat="0" applyBorder="0" applyAlignment="0" applyProtection="0"/>
    <xf numFmtId="0" fontId="35" fillId="34" borderId="0" applyNumberFormat="0" applyBorder="0" applyAlignment="0" applyProtection="0"/>
    <xf numFmtId="0" fontId="35" fillId="30" borderId="0" applyNumberFormat="0" applyBorder="0" applyAlignment="0" applyProtection="0"/>
    <xf numFmtId="0" fontId="35" fillId="58" borderId="0" applyNumberFormat="0" applyBorder="0" applyAlignment="0" applyProtection="0"/>
    <xf numFmtId="0" fontId="48" fillId="0" borderId="0" applyNumberFormat="0" applyFill="0" applyBorder="0" applyAlignment="0" applyProtection="0"/>
    <xf numFmtId="0" fontId="28" fillId="0" borderId="23" applyNumberFormat="0" applyFill="0" applyAlignment="0" applyProtection="0"/>
    <xf numFmtId="0" fontId="49" fillId="0" borderId="0" applyNumberFormat="0" applyFill="0" applyBorder="0" applyAlignment="0" applyProtection="0"/>
    <xf numFmtId="43" fontId="50" fillId="0" borderId="0" applyFont="0" applyFill="0" applyBorder="0" applyAlignment="0" applyProtection="0"/>
    <xf numFmtId="44" fontId="50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NumberFormat="1" applyFont="1" applyAlignment="1"/>
    <xf numFmtId="0" fontId="3" fillId="0" borderId="0" xfId="0" applyNumberFormat="1" applyFont="1" applyAlignment="1" applyProtection="1">
      <protection locked="0"/>
    </xf>
    <xf numFmtId="0" fontId="3" fillId="0" borderId="0" xfId="0" applyNumberFormat="1" applyFont="1" applyFill="1" applyAlignment="1" applyProtection="1">
      <protection locked="0"/>
    </xf>
    <xf numFmtId="0" fontId="3" fillId="0" borderId="0" xfId="0" applyNumberFormat="1" applyFont="1" applyFill="1" applyAlignment="1"/>
    <xf numFmtId="0" fontId="3" fillId="0" borderId="0" xfId="0" applyNumberFormat="1" applyFont="1"/>
    <xf numFmtId="0" fontId="5" fillId="0" borderId="0" xfId="0" applyNumberFormat="1" applyFont="1" applyAlignment="1" applyProtection="1">
      <protection locked="0"/>
    </xf>
    <xf numFmtId="14" fontId="5" fillId="0" borderId="0" xfId="0" quotePrefix="1" applyNumberFormat="1" applyFont="1" applyBorder="1" applyAlignment="1" applyProtection="1">
      <protection locked="0"/>
    </xf>
    <xf numFmtId="0" fontId="5" fillId="0" borderId="0" xfId="0" applyNumberFormat="1" applyFont="1" applyBorder="1" applyAlignment="1" applyProtection="1">
      <protection locked="0"/>
    </xf>
    <xf numFmtId="0" fontId="3" fillId="0" borderId="1" xfId="0" applyNumberFormat="1" applyFont="1" applyBorder="1" applyAlignment="1"/>
    <xf numFmtId="0" fontId="3" fillId="0" borderId="1" xfId="0" quotePrefix="1" applyNumberFormat="1" applyFont="1" applyBorder="1" applyAlignment="1">
      <alignment horizontal="centerContinuous"/>
    </xf>
    <xf numFmtId="0" fontId="3" fillId="0" borderId="1" xfId="0" applyNumberFormat="1" applyFont="1" applyBorder="1" applyAlignment="1">
      <alignment horizontal="centerContinuous"/>
    </xf>
    <xf numFmtId="0" fontId="3" fillId="0" borderId="1" xfId="0" quotePrefix="1" applyNumberFormat="1" applyFont="1" applyBorder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0" borderId="0" xfId="0" applyNumberFormat="1" applyFont="1" applyAlignment="1" applyProtection="1">
      <alignment horizontal="center"/>
      <protection locked="0"/>
    </xf>
    <xf numFmtId="0" fontId="3" fillId="0" borderId="0" xfId="0" applyNumberFormat="1" applyFont="1" applyAlignment="1" applyProtection="1">
      <alignment horizontal="centerContinuous"/>
      <protection locked="0"/>
    </xf>
    <xf numFmtId="0" fontId="3" fillId="0" borderId="0" xfId="0" quotePrefix="1" applyNumberFormat="1" applyFont="1" applyAlignment="1" applyProtection="1">
      <alignment horizontal="center"/>
    </xf>
    <xf numFmtId="0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 applyProtection="1">
      <protection locked="0"/>
    </xf>
    <xf numFmtId="42" fontId="3" fillId="0" borderId="0" xfId="0" applyNumberFormat="1" applyFont="1" applyAlignment="1" applyProtection="1">
      <protection locked="0"/>
    </xf>
    <xf numFmtId="37" fontId="3" fillId="0" borderId="0" xfId="0" applyNumberFormat="1" applyFont="1" applyAlignment="1" applyProtection="1">
      <protection locked="0"/>
    </xf>
    <xf numFmtId="10" fontId="3" fillId="0" borderId="0" xfId="0" applyNumberFormat="1" applyFont="1" applyBorder="1" applyAlignment="1" applyProtection="1">
      <protection locked="0"/>
    </xf>
    <xf numFmtId="0" fontId="3" fillId="0" borderId="0" xfId="0" applyNumberFormat="1" applyFont="1" applyBorder="1" applyAlignment="1" applyProtection="1">
      <protection locked="0"/>
    </xf>
    <xf numFmtId="37" fontId="3" fillId="0" borderId="0" xfId="0" applyNumberFormat="1" applyFont="1" applyAlignment="1"/>
    <xf numFmtId="37" fontId="3" fillId="0" borderId="0" xfId="0" applyNumberFormat="1" applyFont="1" applyBorder="1" applyAlignment="1" applyProtection="1">
      <protection locked="0"/>
    </xf>
    <xf numFmtId="0" fontId="3" fillId="0" borderId="0" xfId="0" applyNumberFormat="1" applyFont="1" applyBorder="1" applyAlignment="1"/>
    <xf numFmtId="0" fontId="3" fillId="0" borderId="4" xfId="0" applyNumberFormat="1" applyFont="1" applyBorder="1" applyAlignment="1" applyProtection="1">
      <protection locked="0"/>
    </xf>
    <xf numFmtId="3" fontId="3" fillId="0" borderId="0" xfId="0" applyNumberFormat="1" applyFont="1" applyAlignment="1" applyProtection="1">
      <protection locked="0"/>
    </xf>
    <xf numFmtId="42" fontId="3" fillId="0" borderId="0" xfId="0" applyNumberFormat="1" applyFont="1" applyBorder="1" applyAlignment="1" applyProtection="1">
      <protection locked="0"/>
    </xf>
    <xf numFmtId="0" fontId="6" fillId="0" borderId="0" xfId="0" applyNumberFormat="1" applyFont="1" applyAlignment="1" applyProtection="1">
      <protection locked="0"/>
    </xf>
    <xf numFmtId="0" fontId="3" fillId="0" borderId="0" xfId="2" applyNumberFormat="1" applyFont="1" applyFill="1" applyAlignment="1">
      <alignment horizontal="left"/>
    </xf>
    <xf numFmtId="0" fontId="3" fillId="0" borderId="0" xfId="2" applyNumberFormat="1" applyFont="1" applyAlignment="1">
      <alignment horizontal="left"/>
    </xf>
    <xf numFmtId="0" fontId="3" fillId="0" borderId="0" xfId="0" applyNumberFormat="1" applyFont="1" applyAlignment="1" applyProtection="1">
      <alignment horizontal="left"/>
      <protection locked="0"/>
    </xf>
    <xf numFmtId="0" fontId="3" fillId="0" borderId="0" xfId="2" applyNumberFormat="1" applyFont="1" applyAlignment="1" applyProtection="1">
      <alignment horizontal="left"/>
      <protection locked="0"/>
    </xf>
    <xf numFmtId="0" fontId="0" fillId="0" borderId="0" xfId="0"/>
    <xf numFmtId="0" fontId="3" fillId="0" borderId="0" xfId="0" applyNumberFormat="1" applyFont="1" applyAlignment="1" applyProtection="1">
      <protection locked="0"/>
    </xf>
    <xf numFmtId="0" fontId="3" fillId="0" borderId="0" xfId="0" applyNumberFormat="1" applyFont="1" applyBorder="1" applyAlignment="1" applyProtection="1">
      <protection locked="0"/>
    </xf>
    <xf numFmtId="42" fontId="3" fillId="0" borderId="0" xfId="0" applyNumberFormat="1" applyFont="1" applyAlignment="1" applyProtection="1">
      <protection locked="0"/>
    </xf>
    <xf numFmtId="0" fontId="3" fillId="0" borderId="2" xfId="0" applyNumberFormat="1" applyFont="1" applyBorder="1" applyAlignment="1"/>
    <xf numFmtId="10" fontId="3" fillId="0" borderId="3" xfId="0" applyNumberFormat="1" applyFont="1" applyBorder="1" applyAlignment="1">
      <alignment horizontal="right"/>
    </xf>
    <xf numFmtId="0" fontId="3" fillId="0" borderId="2" xfId="0" applyNumberFormat="1" applyFont="1" applyBorder="1" applyAlignment="1" applyProtection="1">
      <protection locked="0"/>
    </xf>
    <xf numFmtId="42" fontId="3" fillId="0" borderId="0" xfId="0" applyNumberFormat="1" applyFont="1" applyFill="1" applyAlignment="1" applyProtection="1">
      <protection locked="0"/>
    </xf>
    <xf numFmtId="10" fontId="3" fillId="0" borderId="0" xfId="0" applyNumberFormat="1" applyFont="1" applyFill="1" applyAlignment="1" applyProtection="1">
      <protection locked="0"/>
    </xf>
    <xf numFmtId="37" fontId="3" fillId="0" borderId="3" xfId="0" applyNumberFormat="1" applyFont="1" applyFill="1" applyBorder="1" applyAlignment="1"/>
    <xf numFmtId="164" fontId="3" fillId="0" borderId="0" xfId="0" applyNumberFormat="1" applyFont="1" applyFill="1" applyAlignment="1" applyProtection="1">
      <protection locked="0"/>
    </xf>
    <xf numFmtId="171" fontId="3" fillId="0" borderId="0" xfId="0" applyNumberFormat="1" applyFont="1" applyAlignment="1" applyProtection="1">
      <protection locked="0"/>
    </xf>
    <xf numFmtId="171" fontId="3" fillId="0" borderId="0" xfId="265" applyNumberFormat="1" applyFont="1" applyAlignment="1" applyProtection="1">
      <protection locked="0"/>
    </xf>
    <xf numFmtId="172" fontId="3" fillId="0" borderId="3" xfId="264" applyNumberFormat="1" applyFont="1" applyBorder="1" applyAlignment="1" applyProtection="1">
      <protection locked="0"/>
    </xf>
    <xf numFmtId="0" fontId="51" fillId="0" borderId="0" xfId="1" applyNumberFormat="1" applyFont="1" applyFill="1" applyBorder="1" applyAlignment="1">
      <alignment horizontal="center"/>
    </xf>
    <xf numFmtId="0" fontId="51" fillId="0" borderId="0" xfId="1" applyNumberFormat="1" applyFont="1" applyFill="1" applyBorder="1" applyAlignment="1">
      <alignment horizontal="center"/>
    </xf>
    <xf numFmtId="0" fontId="3" fillId="0" borderId="0" xfId="0" applyNumberFormat="1" applyFont="1" applyAlignment="1">
      <alignment horizontal="left" vertical="top" wrapText="1"/>
    </xf>
    <xf numFmtId="0" fontId="53" fillId="0" borderId="0" xfId="0" applyFont="1"/>
  </cellXfs>
  <cellStyles count="266">
    <cellStyle name=" 1" xfId="3"/>
    <cellStyle name="?? [0]_VERA" xfId="4"/>
    <cellStyle name="?????_VERA" xfId="5"/>
    <cellStyle name="??_VERA" xfId="6"/>
    <cellStyle name="_Anhydrous NH3 Costs JVP 9-23-05" xfId="7"/>
    <cellStyle name="_Aqueous NH3 Costs 5-14-07" xfId="8"/>
    <cellStyle name="_Greenville 501G Maj Maint(24K Parts)_5-16-07" xfId="9"/>
    <cellStyle name="_Greenville GE 7FA MM Model 1-11-06" xfId="10"/>
    <cellStyle name="_WestCountyProductionTeam - Priore Staffing &amp; Budget Projection 2006-2013" xfId="11"/>
    <cellStyle name="=C:\WINNT35\SYSTEM32\COMMAND.COM" xfId="12"/>
    <cellStyle name="20% - Accent1 2" xfId="208"/>
    <cellStyle name="20% - Accent2 2" xfId="209"/>
    <cellStyle name="20% - Accent3 2" xfId="210"/>
    <cellStyle name="20% - Accent4 2" xfId="211"/>
    <cellStyle name="20% - Accent5 2" xfId="212"/>
    <cellStyle name="20% - Accent6 2" xfId="213"/>
    <cellStyle name="40% - Accent1 2" xfId="214"/>
    <cellStyle name="40% - Accent2 2" xfId="215"/>
    <cellStyle name="40% - Accent3 2" xfId="216"/>
    <cellStyle name="40% - Accent4 2" xfId="217"/>
    <cellStyle name="40% - Accent5 2" xfId="218"/>
    <cellStyle name="40% - Accent6 2" xfId="219"/>
    <cellStyle name="60% - Accent1 2" xfId="220"/>
    <cellStyle name="60% - Accent2 2" xfId="221"/>
    <cellStyle name="60% - Accent3 2" xfId="222"/>
    <cellStyle name="60% - Accent4 2" xfId="223"/>
    <cellStyle name="60% - Accent5 2" xfId="224"/>
    <cellStyle name="60% - Accent6 2" xfId="225"/>
    <cellStyle name="Accent1 - 20%" xfId="13"/>
    <cellStyle name="Accent1 - 40%" xfId="14"/>
    <cellStyle name="Accent1 - 60%" xfId="15"/>
    <cellStyle name="Accent1 2" xfId="226"/>
    <cellStyle name="Accent1 3" xfId="260"/>
    <cellStyle name="Accent2 - 20%" xfId="16"/>
    <cellStyle name="Accent2 - 40%" xfId="17"/>
    <cellStyle name="Accent2 - 60%" xfId="18"/>
    <cellStyle name="Accent2 2" xfId="227"/>
    <cellStyle name="Accent2 3" xfId="259"/>
    <cellStyle name="Accent3 - 20%" xfId="19"/>
    <cellStyle name="Accent3 - 40%" xfId="20"/>
    <cellStyle name="Accent3 - 60%" xfId="21"/>
    <cellStyle name="Accent3 2" xfId="228"/>
    <cellStyle name="Accent3 3" xfId="258"/>
    <cellStyle name="Accent4 - 20%" xfId="22"/>
    <cellStyle name="Accent4 - 40%" xfId="23"/>
    <cellStyle name="Accent4 - 60%" xfId="24"/>
    <cellStyle name="Accent4 2" xfId="229"/>
    <cellStyle name="Accent4 3" xfId="257"/>
    <cellStyle name="Accent5 - 20%" xfId="25"/>
    <cellStyle name="Accent5 - 40%" xfId="26"/>
    <cellStyle name="Accent5 - 60%" xfId="27"/>
    <cellStyle name="Accent5 2" xfId="230"/>
    <cellStyle name="Accent5 3" xfId="256"/>
    <cellStyle name="Accent6 - 20%" xfId="28"/>
    <cellStyle name="Accent6 - 40%" xfId="29"/>
    <cellStyle name="Accent6 - 60%" xfId="30"/>
    <cellStyle name="Accent6 2" xfId="231"/>
    <cellStyle name="Accent6 3" xfId="255"/>
    <cellStyle name="Bad 2" xfId="232"/>
    <cellStyle name="Calc Currency (0)" xfId="31"/>
    <cellStyle name="Calculation 2" xfId="233"/>
    <cellStyle name="Check Cell 2" xfId="234"/>
    <cellStyle name="Comma" xfId="264" builtinId="3"/>
    <cellStyle name="Comma  - Style1" xfId="32"/>
    <cellStyle name="Comma  - Style2" xfId="33"/>
    <cellStyle name="Comma  - Style3" xfId="34"/>
    <cellStyle name="Comma  - Style4" xfId="35"/>
    <cellStyle name="Comma  - Style5" xfId="36"/>
    <cellStyle name="Comma  - Style6" xfId="37"/>
    <cellStyle name="Comma  - Style7" xfId="38"/>
    <cellStyle name="Comma  - Style8" xfId="39"/>
    <cellStyle name="Comma [0] 2" xfId="40"/>
    <cellStyle name="Comma [0] 2 2" xfId="236"/>
    <cellStyle name="Comma 2" xfId="41"/>
    <cellStyle name="Comma 2 10" xfId="42"/>
    <cellStyle name="Comma 2 11" xfId="43"/>
    <cellStyle name="Comma 2 12" xfId="44"/>
    <cellStyle name="Comma 2 13" xfId="45"/>
    <cellStyle name="Comma 2 2" xfId="46"/>
    <cellStyle name="Comma 2 3" xfId="47"/>
    <cellStyle name="Comma 2 4" xfId="48"/>
    <cellStyle name="Comma 2 5" xfId="49"/>
    <cellStyle name="Comma 2 6" xfId="50"/>
    <cellStyle name="Comma 2 7" xfId="51"/>
    <cellStyle name="Comma 2 8" xfId="52"/>
    <cellStyle name="Comma 2 9" xfId="53"/>
    <cellStyle name="Comma 3" xfId="235"/>
    <cellStyle name="Comma 3 10" xfId="54"/>
    <cellStyle name="Comma 3 11" xfId="55"/>
    <cellStyle name="Comma 3 12" xfId="56"/>
    <cellStyle name="Comma 3 2" xfId="57"/>
    <cellStyle name="Comma 3 3" xfId="58"/>
    <cellStyle name="Comma 3 4" xfId="59"/>
    <cellStyle name="Comma 3 5" xfId="60"/>
    <cellStyle name="Comma 3 6" xfId="61"/>
    <cellStyle name="Comma 3 7" xfId="62"/>
    <cellStyle name="Comma 3 8" xfId="63"/>
    <cellStyle name="Comma 3 9" xfId="64"/>
    <cellStyle name="Comma 4" xfId="253"/>
    <cellStyle name="Copied" xfId="65"/>
    <cellStyle name="Currency" xfId="265" builtinId="4"/>
    <cellStyle name="Currency [0] 2" xfId="66"/>
    <cellStyle name="Currency [0] 2 2" xfId="238"/>
    <cellStyle name="Currency 2" xfId="67"/>
    <cellStyle name="Currency 2 2" xfId="239"/>
    <cellStyle name="Currency 3" xfId="237"/>
    <cellStyle name="Currency 4" xfId="68"/>
    <cellStyle name="Currency 5" xfId="250"/>
    <cellStyle name="Emphasis 1" xfId="69"/>
    <cellStyle name="Emphasis 2" xfId="70"/>
    <cellStyle name="Emphasis 3" xfId="71"/>
    <cellStyle name="Entered" xfId="72"/>
    <cellStyle name="Explanatory Text 2" xfId="240"/>
    <cellStyle name="Good 2" xfId="241"/>
    <cellStyle name="Grey" xfId="73"/>
    <cellStyle name="Header1" xfId="74"/>
    <cellStyle name="Header2" xfId="75"/>
    <cellStyle name="Heading 1 2" xfId="242"/>
    <cellStyle name="Heading 2 2" xfId="243"/>
    <cellStyle name="Heading 3 2" xfId="244"/>
    <cellStyle name="Heading 4 2" xfId="245"/>
    <cellStyle name="Input [yellow]" xfId="76"/>
    <cellStyle name="Input 2" xfId="246"/>
    <cellStyle name="Input 3" xfId="249"/>
    <cellStyle name="Linked Cell 2" xfId="247"/>
    <cellStyle name="Neutral 2" xfId="248"/>
    <cellStyle name="Normal" xfId="0" builtinId="0"/>
    <cellStyle name="Normal - Style1" xfId="77"/>
    <cellStyle name="Normal 10" xfId="78"/>
    <cellStyle name="Normal 10 10" xfId="79"/>
    <cellStyle name="Normal 10 11" xfId="80"/>
    <cellStyle name="Normal 10 12" xfId="81"/>
    <cellStyle name="Normal 10 2" xfId="82"/>
    <cellStyle name="Normal 10 3" xfId="83"/>
    <cellStyle name="Normal 10 4" xfId="84"/>
    <cellStyle name="Normal 10 5" xfId="85"/>
    <cellStyle name="Normal 10 6" xfId="86"/>
    <cellStyle name="Normal 10 7" xfId="87"/>
    <cellStyle name="Normal 10 8" xfId="88"/>
    <cellStyle name="Normal 10 9" xfId="89"/>
    <cellStyle name="Normal 11" xfId="90"/>
    <cellStyle name="Normal 12" xfId="91"/>
    <cellStyle name="Normal 13" xfId="92"/>
    <cellStyle name="Normal 13 2" xfId="93"/>
    <cellStyle name="Normal 13 3" xfId="94"/>
    <cellStyle name="Normal 13 4" xfId="95"/>
    <cellStyle name="Normal 14" xfId="96"/>
    <cellStyle name="Normal 14 2" xfId="97"/>
    <cellStyle name="Normal 14 3" xfId="98"/>
    <cellStyle name="Normal 14 4" xfId="99"/>
    <cellStyle name="Normal 15" xfId="100"/>
    <cellStyle name="Normal 16" xfId="101"/>
    <cellStyle name="Normal 17" xfId="102"/>
    <cellStyle name="Normal 18" xfId="1"/>
    <cellStyle name="Normal 19" xfId="103"/>
    <cellStyle name="Normal 2" xfId="104"/>
    <cellStyle name="Normal 2 10" xfId="105"/>
    <cellStyle name="Normal 2 11" xfId="106"/>
    <cellStyle name="Normal 2 12" xfId="107"/>
    <cellStyle name="Normal 2 13" xfId="108"/>
    <cellStyle name="Normal 2 14" xfId="109"/>
    <cellStyle name="Normal 2 2" xfId="110"/>
    <cellStyle name="Normal 2 3" xfId="111"/>
    <cellStyle name="Normal 2 4" xfId="112"/>
    <cellStyle name="Normal 2 5" xfId="113"/>
    <cellStyle name="Normal 2 6" xfId="114"/>
    <cellStyle name="Normal 2 7" xfId="115"/>
    <cellStyle name="Normal 2 8" xfId="116"/>
    <cellStyle name="Normal 2 9" xfId="117"/>
    <cellStyle name="Normal 20" xfId="118"/>
    <cellStyle name="Normal 21" xfId="119"/>
    <cellStyle name="Normal 22" xfId="120"/>
    <cellStyle name="Normal 23" xfId="121"/>
    <cellStyle name="Normal 24" xfId="122"/>
    <cellStyle name="Normal 25" xfId="123"/>
    <cellStyle name="Normal 3" xfId="124"/>
    <cellStyle name="Normal 3 2" xfId="125"/>
    <cellStyle name="Normal 4" xfId="126"/>
    <cellStyle name="Normal 4 2" xfId="127"/>
    <cellStyle name="Normal 5" xfId="128"/>
    <cellStyle name="Normal 5 2" xfId="129"/>
    <cellStyle name="Normal 6" xfId="130"/>
    <cellStyle name="Normal 7" xfId="131"/>
    <cellStyle name="Normal 8" xfId="132"/>
    <cellStyle name="Normal 8 10" xfId="133"/>
    <cellStyle name="Normal 8 11" xfId="134"/>
    <cellStyle name="Normal 8 12" xfId="135"/>
    <cellStyle name="Normal 8 2" xfId="136"/>
    <cellStyle name="Normal 8 3" xfId="137"/>
    <cellStyle name="Normal 8 4" xfId="138"/>
    <cellStyle name="Normal 8 5" xfId="139"/>
    <cellStyle name="Normal 8 6" xfId="140"/>
    <cellStyle name="Normal 8 7" xfId="141"/>
    <cellStyle name="Normal 8 8" xfId="142"/>
    <cellStyle name="Normal 8 9" xfId="143"/>
    <cellStyle name="Normal 9" xfId="144"/>
    <cellStyle name="Normal_NEW A SCHEDULES" xfId="2"/>
    <cellStyle name="Note 2" xfId="251"/>
    <cellStyle name="Output 2" xfId="252"/>
    <cellStyle name="Output Amounts" xfId="145"/>
    <cellStyle name="Output Column Headings" xfId="146"/>
    <cellStyle name="Output Line Items" xfId="147"/>
    <cellStyle name="Output Report Heading" xfId="148"/>
    <cellStyle name="Output Report Title" xfId="149"/>
    <cellStyle name="Percent [2]" xfId="150"/>
    <cellStyle name="Percent 2" xfId="151"/>
    <cellStyle name="Percent 2 3" xfId="152"/>
    <cellStyle name="Percent 3" xfId="254"/>
    <cellStyle name="Percent 4" xfId="207"/>
    <cellStyle name="RevList" xfId="153"/>
    <cellStyle name="SAPBEXaggData" xfId="154"/>
    <cellStyle name="SAPBEXaggData 2" xfId="155"/>
    <cellStyle name="SAPBEXaggDataEmph" xfId="156"/>
    <cellStyle name="SAPBEXaggItem" xfId="157"/>
    <cellStyle name="SAPBEXaggItem 2" xfId="158"/>
    <cellStyle name="SAPBEXaggItemX" xfId="159"/>
    <cellStyle name="SAPBEXchaText" xfId="160"/>
    <cellStyle name="SAPBEXchaText 2" xfId="161"/>
    <cellStyle name="SAPBEXexcBad7" xfId="162"/>
    <cellStyle name="SAPBEXexcBad8" xfId="163"/>
    <cellStyle name="SAPBEXexcBad9" xfId="164"/>
    <cellStyle name="SAPBEXexcCritical4" xfId="165"/>
    <cellStyle name="SAPBEXexcCritical5" xfId="166"/>
    <cellStyle name="SAPBEXexcCritical6" xfId="167"/>
    <cellStyle name="SAPBEXexcGood1" xfId="168"/>
    <cellStyle name="SAPBEXexcGood2" xfId="169"/>
    <cellStyle name="SAPBEXexcGood3" xfId="170"/>
    <cellStyle name="SAPBEXfilterDrill" xfId="171"/>
    <cellStyle name="SAPBEXfilterItem" xfId="172"/>
    <cellStyle name="SAPBEXfilterText" xfId="173"/>
    <cellStyle name="SAPBEXformats" xfId="174"/>
    <cellStyle name="SAPBEXheaderItem" xfId="175"/>
    <cellStyle name="SAPBEXheaderText" xfId="176"/>
    <cellStyle name="SAPBEXHLevel0" xfId="177"/>
    <cellStyle name="SAPBEXHLevel0 2" xfId="178"/>
    <cellStyle name="SAPBEXHLevel0X" xfId="179"/>
    <cellStyle name="SAPBEXHLevel1" xfId="180"/>
    <cellStyle name="SAPBEXHLevel1 2" xfId="181"/>
    <cellStyle name="SAPBEXHLevel1X" xfId="182"/>
    <cellStyle name="SAPBEXHLevel2" xfId="183"/>
    <cellStyle name="SAPBEXHLevel2 2" xfId="184"/>
    <cellStyle name="SAPBEXHLevel2X" xfId="185"/>
    <cellStyle name="SAPBEXHLevel3" xfId="186"/>
    <cellStyle name="SAPBEXHLevel3 2" xfId="187"/>
    <cellStyle name="SAPBEXHLevel3X" xfId="188"/>
    <cellStyle name="SAPBEXinputData" xfId="189"/>
    <cellStyle name="SAPBEXItemHeader" xfId="190"/>
    <cellStyle name="SAPBEXresData" xfId="191"/>
    <cellStyle name="SAPBEXresDataEmph" xfId="192"/>
    <cellStyle name="SAPBEXresItem" xfId="193"/>
    <cellStyle name="SAPBEXresItemX" xfId="194"/>
    <cellStyle name="SAPBEXstdData" xfId="195"/>
    <cellStyle name="SAPBEXstdData 2" xfId="196"/>
    <cellStyle name="SAPBEXstdDataEmph" xfId="197"/>
    <cellStyle name="SAPBEXstdItem" xfId="198"/>
    <cellStyle name="SAPBEXstdItem 2" xfId="199"/>
    <cellStyle name="SAPBEXstdItemX" xfId="200"/>
    <cellStyle name="SAPBEXtitle" xfId="201"/>
    <cellStyle name="SAPBEXunassignedItem" xfId="202"/>
    <cellStyle name="SAPBEXundefined" xfId="203"/>
    <cellStyle name="Sheet Title" xfId="204"/>
    <cellStyle name="Style 1" xfId="205"/>
    <cellStyle name="Subtotal" xfId="206"/>
    <cellStyle name="Title 2" xfId="261"/>
    <cellStyle name="Total 2" xfId="262"/>
    <cellStyle name="Warning Text 2" xfId="2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10" Type="http://schemas.openxmlformats.org/officeDocument/2006/relationships/styles" Target="styles.xml" />
  <Relationship Id="rId9" Type="http://schemas.openxmlformats.org/officeDocument/2006/relationships/theme" Target="theme/theme1.xml" />
  <Relationship Id="rId11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8" Type="http://schemas.openxmlformats.org/officeDocument/2006/relationships/externalLink" Target="externalLinks/externalLink7.xml" />
  <Relationship Id="rId3" Type="http://schemas.openxmlformats.org/officeDocument/2006/relationships/externalLink" Target="externalLinks/externalLink2.xml" />
  <Relationship Id="rId7" Type="http://schemas.openxmlformats.org/officeDocument/2006/relationships/externalLink" Target="externalLinks/externalLink6.xml" />
  <Relationship Id="rId12" Type="http://schemas.openxmlformats.org/officeDocument/2006/relationships/calcChain" Target="calcChain.xml" />
  <Relationship Id="rId2" Type="http://schemas.openxmlformats.org/officeDocument/2006/relationships/externalLink" Target="externalLinks/externalLink1.xml" />
  <Relationship Id="rId6" Type="http://schemas.openxmlformats.org/officeDocument/2006/relationships/externalLink" Target="externalLinks/externalLink5.xml" />
  <Relationship Id="rId5" Type="http://schemas.openxmlformats.org/officeDocument/2006/relationships/externalLink" Target="externalLinks/externalLink4.xml" />
  <Relationship Id="rId4" Type="http://schemas.openxmlformats.org/officeDocument/2006/relationships/externalLink" Target="externalLinks/externalLink3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cafe.nexteraenergy.com/TEMP/Revised%20Proformas/SCHERER%20PROFORMA.xls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cafe.nexteraenergy.com/RIS_MFR_C_21.xls" TargetMode="External" />
</Relationships>
</file>

<file path=xl/externalLinks/_rels/externalLink3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cafe.nexteraenergy.com/RIS_MFR_C_40.xls" TargetMode="External" />
</Relationships>
</file>

<file path=xl/externalLinks/_rels/externalLink4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cafe.nexteraenergy.com/RIS_MFR_C_6.xls" TargetMode="External" />
</Relationships>
</file>

<file path=xl/externalLinks/_rels/externalLink5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cafe.nexteraenergy.com/COMBCYC/PMG/performance/UNIT4PRF.XLS" TargetMode="External" />
</Relationships>
</file>

<file path=xl/externalLinks/_rels/externalLink6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Jbxsf23\vol1\USERS\LGD0Q14\OVERHAUL\1999\Current\1999OH.xls" TargetMode="External" />
</Relationships>
</file>

<file path=xl/externalLinks/_rels/externalLink7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JBXSF22\VOL1\USERS\UPRSGM\EXCEL\96YEVAR.XLS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"/>
      <sheetName val="Cost of Capital Worksheet"/>
      <sheetName val="Adjusted Gen &amp; Fuel$"/>
      <sheetName val="Prop Tax"/>
      <sheetName val="Inventory 2001"/>
      <sheetName val="BASE TARGETS"/>
      <sheetName val="Staff Targets 2002-2003"/>
      <sheetName val="Project &amp; ECRC Targets"/>
      <sheetName val="2001 Bud for Distribution"/>
      <sheetName val="Assigned &amp; Other Corp Costs"/>
      <sheetName val="Headcount"/>
      <sheetName val="Statement Fin Pos 00"/>
      <sheetName val="Rev Requirements 00"/>
      <sheetName val="Plant Millage"/>
      <sheetName val="Tax &amp; Insu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>
        <row r="1">
          <cell r="A1" t="str">
            <v>SCHEDULE C-21</v>
          </cell>
          <cell r="E1" t="str">
            <v>REVENUE TAXES</v>
          </cell>
        </row>
        <row r="4">
          <cell r="A4" t="str">
            <v>FLORIDA PUBLIC SERVICE COMMISSION</v>
          </cell>
          <cell r="D4" t="str">
            <v xml:space="preserve">          EXPLANATION: </v>
          </cell>
          <cell r="F4" t="str">
            <v>PROVIDE  A CALCULATION OF THE GROSS RECEIPT TAX AND REGULATORY ASSESSMENT FEE FOR THE HISTORICAL BASE YEAR, HISTORICAL BASE YEAR + 1, AND THE TEST YEAR.</v>
          </cell>
          <cell r="K4" t="str">
            <v>TYPE OF DATA SHOWN:</v>
          </cell>
        </row>
        <row r="6">
          <cell r="A6" t="str">
            <v>COMPANY:</v>
          </cell>
        </row>
        <row r="8">
          <cell r="A8" t="str">
            <v>DOCKET NO.:</v>
          </cell>
          <cell r="K8" t="str">
            <v>WITNESS:</v>
          </cell>
        </row>
        <row r="12">
          <cell r="A12" t="str">
            <v>LINE</v>
          </cell>
          <cell r="B12" t="str">
            <v xml:space="preserve"> </v>
          </cell>
          <cell r="D12" t="str">
            <v>GROSS RECEIPTS TAX</v>
          </cell>
          <cell r="J12" t="str">
            <v>REGULATORY ASSESSMENT FEE</v>
          </cell>
        </row>
        <row r="13">
          <cell r="A13" t="str">
            <v>NO.</v>
          </cell>
          <cell r="B13" t="str">
            <v xml:space="preserve"> </v>
          </cell>
          <cell r="D13" t="str">
            <v xml:space="preserve">HISTORICAL </v>
          </cell>
          <cell r="E13" t="str">
            <v xml:space="preserve"> </v>
          </cell>
          <cell r="F13" t="str">
            <v xml:space="preserve">HISTORICAL </v>
          </cell>
          <cell r="H13" t="str">
            <v>TEST</v>
          </cell>
          <cell r="J13" t="str">
            <v xml:space="preserve">HISTORICAL </v>
          </cell>
          <cell r="K13" t="str">
            <v xml:space="preserve"> </v>
          </cell>
          <cell r="L13" t="str">
            <v xml:space="preserve">HISTORICAL </v>
          </cell>
          <cell r="N13" t="str">
            <v>TEST</v>
          </cell>
        </row>
        <row r="14">
          <cell r="D14" t="str">
            <v>BASE YEAR</v>
          </cell>
          <cell r="F14" t="str">
            <v>BASE YEAR + 1</v>
          </cell>
          <cell r="H14" t="str">
            <v>YEAR</v>
          </cell>
          <cell r="J14" t="str">
            <v>BASE YEAR</v>
          </cell>
          <cell r="L14" t="str">
            <v>BASE YEAR + 1</v>
          </cell>
          <cell r="N14" t="str">
            <v>YEAR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  <cell r="B55" t="str">
            <v>SUPPORTING SCHEDULES:</v>
          </cell>
          <cell r="J55" t="str">
            <v>RECAP SCHEDULES:</v>
          </cell>
        </row>
        <row r="56">
          <cell r="A56">
            <v>42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>
        <row r="1">
          <cell r="A1" t="str">
            <v>Schedule C-40</v>
          </cell>
          <cell r="H1" t="str">
            <v>O &amp; M COMPOUND MULTIPLIER CALCULATION</v>
          </cell>
        </row>
        <row r="4">
          <cell r="A4" t="str">
            <v>FLORIDA PUBLIC SERVICE COMMISSION</v>
          </cell>
          <cell r="G4" t="str">
            <v xml:space="preserve">EXPLANATION: </v>
          </cell>
          <cell r="H4" t="str">
            <v>FOR EACH YEAR SINCE THE BENCHMARK YEAR, PROVIDE THE AMOUNTS AND PERCENT INCREASES ASSOCIATED WITH CUSTOMERS AND AVERAGE CPI. SHOW THE CALCULATION FOR EACH COMPOUND MULTIPLIER.</v>
          </cell>
          <cell r="N4" t="str">
            <v>TYPE OF DATA SHOWN:</v>
          </cell>
        </row>
        <row r="6">
          <cell r="A6" t="str">
            <v>COMPANY:</v>
          </cell>
        </row>
        <row r="8">
          <cell r="A8" t="str">
            <v>DOCKET NO.:</v>
          </cell>
          <cell r="N8" t="str">
            <v>WITNESS:</v>
          </cell>
        </row>
        <row r="11">
          <cell r="C11" t="str">
            <v>Total Customers</v>
          </cell>
          <cell r="I11" t="str">
            <v>Average CPI-U  (1967 = 100)</v>
          </cell>
        </row>
        <row r="13">
          <cell r="A13" t="str">
            <v>LINE</v>
          </cell>
          <cell r="G13" t="str">
            <v>Compound</v>
          </cell>
          <cell r="M13" t="str">
            <v>Compound</v>
          </cell>
          <cell r="O13" t="str">
            <v>Inflation and Growth</v>
          </cell>
        </row>
        <row r="14">
          <cell r="A14" t="str">
            <v>NO.</v>
          </cell>
          <cell r="B14" t="str">
            <v>YEAR</v>
          </cell>
          <cell r="C14" t="str">
            <v>Amount</v>
          </cell>
          <cell r="E14" t="str">
            <v>% Increase</v>
          </cell>
          <cell r="G14" t="str">
            <v>Multiplier</v>
          </cell>
          <cell r="I14" t="str">
            <v>Amount</v>
          </cell>
          <cell r="K14" t="str">
            <v>% Increase</v>
          </cell>
          <cell r="M14" t="str">
            <v>Multiplier</v>
          </cell>
          <cell r="O14" t="str">
            <v>Compound Multiplier</v>
          </cell>
        </row>
        <row r="16">
          <cell r="A16">
            <v>1</v>
          </cell>
        </row>
        <row r="17">
          <cell r="A17">
            <v>2</v>
          </cell>
        </row>
        <row r="18">
          <cell r="A18">
            <v>3</v>
          </cell>
        </row>
        <row r="19">
          <cell r="A19">
            <v>4</v>
          </cell>
        </row>
        <row r="20">
          <cell r="A20">
            <v>5</v>
          </cell>
        </row>
        <row r="21">
          <cell r="A21">
            <v>6</v>
          </cell>
        </row>
        <row r="22">
          <cell r="A22">
            <v>7</v>
          </cell>
        </row>
        <row r="23">
          <cell r="A23">
            <v>8</v>
          </cell>
        </row>
        <row r="24">
          <cell r="A24">
            <v>9</v>
          </cell>
        </row>
        <row r="25">
          <cell r="A25">
            <v>10</v>
          </cell>
        </row>
        <row r="26">
          <cell r="A26">
            <v>11</v>
          </cell>
        </row>
        <row r="27">
          <cell r="A27">
            <v>12</v>
          </cell>
        </row>
        <row r="28">
          <cell r="A28">
            <v>13</v>
          </cell>
        </row>
        <row r="29">
          <cell r="A29">
            <v>14</v>
          </cell>
        </row>
        <row r="30">
          <cell r="A30">
            <v>15</v>
          </cell>
        </row>
        <row r="31">
          <cell r="A31">
            <v>16</v>
          </cell>
        </row>
        <row r="32">
          <cell r="A32">
            <v>17</v>
          </cell>
        </row>
        <row r="33">
          <cell r="A33">
            <v>18</v>
          </cell>
        </row>
        <row r="34">
          <cell r="A34">
            <v>19</v>
          </cell>
        </row>
        <row r="35">
          <cell r="A35">
            <v>20</v>
          </cell>
        </row>
        <row r="36">
          <cell r="A36">
            <v>21</v>
          </cell>
        </row>
        <row r="37">
          <cell r="A37">
            <v>22</v>
          </cell>
        </row>
        <row r="38">
          <cell r="A38">
            <v>23</v>
          </cell>
        </row>
        <row r="39">
          <cell r="A39">
            <v>24</v>
          </cell>
        </row>
        <row r="40">
          <cell r="A40">
            <v>25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5">
          <cell r="A45">
            <v>30</v>
          </cell>
        </row>
        <row r="46">
          <cell r="A46">
            <v>31</v>
          </cell>
        </row>
        <row r="47">
          <cell r="A47">
            <v>32</v>
          </cell>
        </row>
        <row r="48">
          <cell r="A48">
            <v>33</v>
          </cell>
        </row>
        <row r="49">
          <cell r="A49">
            <v>34</v>
          </cell>
        </row>
        <row r="50">
          <cell r="A50">
            <v>35</v>
          </cell>
        </row>
        <row r="51">
          <cell r="A51">
            <v>36</v>
          </cell>
        </row>
        <row r="52">
          <cell r="A52">
            <v>37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  <cell r="B56" t="str">
            <v>SUPPORTING SCHEDULES:</v>
          </cell>
          <cell r="M56" t="str">
            <v>RECAP SCHEDULES: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>
        <row r="1">
          <cell r="A1" t="str">
            <v>SCHEDULE C-6</v>
          </cell>
          <cell r="J1" t="str">
            <v>BUDGETED VERSUS ACTUAL OPERATING REVENUES AND EXPENSES</v>
          </cell>
        </row>
        <row r="4">
          <cell r="A4" t="str">
            <v>FLORIDA PUBLIC SERVICE COMMISSION</v>
          </cell>
          <cell r="J4" t="str">
            <v xml:space="preserve">EXPLANATION: </v>
          </cell>
          <cell r="L4" t="str">
            <v xml:space="preserve">IF THE TEST YEAR IS PROJECTED, PROVIDE THE BUDGETED VERSUS ACTUAL OPERATING REVENUES AND EXPENSES BY PRIMARY ACCOUNT ACTUAL OPERATING REVENUES AND EXPENSES BY PRIMARY ACCOUNT FOR A HISTORICAL FIVE YEAR PERIOD AND THE FORECASTED DATA FOR THE TEST YEAR AND </v>
          </cell>
          <cell r="Y4" t="str">
            <v>TYPE OF DATA SHOWN:</v>
          </cell>
        </row>
        <row r="6">
          <cell r="A6" t="str">
            <v>COMPANY:</v>
          </cell>
        </row>
        <row r="8">
          <cell r="A8" t="str">
            <v>DOCKET NO.:</v>
          </cell>
          <cell r="Y8" t="str">
            <v>WITNESS:</v>
          </cell>
        </row>
        <row r="11">
          <cell r="F11" t="str">
            <v>_______</v>
          </cell>
          <cell r="J11" t="str">
            <v>_______</v>
          </cell>
          <cell r="N11" t="str">
            <v>_______</v>
          </cell>
          <cell r="R11" t="str">
            <v>_______</v>
          </cell>
          <cell r="V11" t="str">
            <v>_______</v>
          </cell>
          <cell r="Z11" t="str">
            <v>_________</v>
          </cell>
          <cell r="AB11" t="str">
            <v>_________</v>
          </cell>
        </row>
        <row r="12">
          <cell r="A12" t="str">
            <v>Line</v>
          </cell>
          <cell r="B12" t="str">
            <v>Account</v>
          </cell>
          <cell r="D12" t="str">
            <v>Account</v>
          </cell>
          <cell r="F12" t="str">
            <v>Year 1</v>
          </cell>
          <cell r="J12" t="str">
            <v>Year 2</v>
          </cell>
          <cell r="N12" t="str">
            <v>Year 3</v>
          </cell>
          <cell r="R12" t="str">
            <v>Year 4</v>
          </cell>
          <cell r="V12" t="str">
            <v>Year 5</v>
          </cell>
          <cell r="Z12" t="str">
            <v>Prior Year</v>
          </cell>
          <cell r="AB12" t="str">
            <v>Test Year</v>
          </cell>
        </row>
        <row r="13">
          <cell r="A13" t="str">
            <v>No.</v>
          </cell>
          <cell r="B13" t="str">
            <v>No.</v>
          </cell>
          <cell r="D13" t="str">
            <v>Title</v>
          </cell>
          <cell r="F13" t="str">
            <v>Budget</v>
          </cell>
          <cell r="H13" t="str">
            <v>Actual</v>
          </cell>
          <cell r="J13" t="str">
            <v>Budget</v>
          </cell>
          <cell r="L13" t="str">
            <v>Actual</v>
          </cell>
          <cell r="N13" t="str">
            <v>Budget</v>
          </cell>
          <cell r="P13" t="str">
            <v>Actual</v>
          </cell>
          <cell r="R13" t="str">
            <v>Budget</v>
          </cell>
          <cell r="T13" t="str">
            <v>Actual</v>
          </cell>
          <cell r="V13" t="str">
            <v>Budget</v>
          </cell>
          <cell r="X13" t="str">
            <v>Actual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  <cell r="B55" t="str">
            <v>SUPPORTING SCHEDULES:</v>
          </cell>
          <cell r="X55" t="str">
            <v>RECAP SCHEDULES:</v>
          </cell>
        </row>
        <row r="56">
          <cell r="A56">
            <v>42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S Links"/>
      <sheetName val="SUMMARY"/>
      <sheetName val="INPUTDATA"/>
      <sheetName val="CT Performance"/>
      <sheetName val="CT Gen&amp;HR Cor"/>
      <sheetName val="ST Corrections"/>
      <sheetName val="TURBEFF"/>
      <sheetName val="ST Stg Pressures"/>
      <sheetName val="Condenser Performance"/>
      <sheetName val="STM INJECT CORR"/>
      <sheetName val="ELEC LOSS CORR"/>
      <sheetName val="firing temp"/>
      <sheetName val="Assum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9"/>
      <sheetName val="1999 W-pcc @18"/>
    </sheetNames>
    <sheetDataSet>
      <sheetData sheetId="0" refreshError="1">
        <row r="9">
          <cell r="D9" t="str">
            <v>OPEN</v>
          </cell>
        </row>
      </sheetData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hauls, pg 2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M48"/>
  <sheetViews>
    <sheetView showGridLines="0" tabSelected="1" showOutlineSymbols="0" zoomScale="70" zoomScaleNormal="70" workbookViewId="0">
      <selection activeCell="H3" sqref="H3"/>
    </sheetView>
  </sheetViews>
  <sheetFormatPr defaultColWidth="9.6640625" defaultRowHeight="16.5" x14ac:dyDescent="0.25"/>
  <cols>
    <col min="1" max="1" width="4.88671875" style="1" bestFit="1" customWidth="1"/>
    <col min="2" max="2" width="9.6640625" style="1" customWidth="1"/>
    <col min="3" max="3" width="13" style="1" customWidth="1"/>
    <col min="4" max="4" width="9.6640625" style="1" customWidth="1"/>
    <col min="5" max="5" width="5.88671875" style="1" customWidth="1"/>
    <col min="6" max="6" width="12.21875" style="1" bestFit="1" customWidth="1"/>
    <col min="7" max="7" width="9.6640625" style="1" customWidth="1"/>
    <col min="8" max="8" width="19" style="1" customWidth="1"/>
    <col min="9" max="9" width="13.77734375" style="1" bestFit="1" customWidth="1"/>
    <col min="10" max="10" width="4.88671875" style="1" customWidth="1"/>
    <col min="11" max="11" width="16.88671875" style="1" customWidth="1"/>
    <col min="12" max="12" width="5.21875" style="1" customWidth="1"/>
    <col min="13" max="16384" width="9.6640625" style="1"/>
  </cols>
  <sheetData>
    <row r="1" spans="1:13" x14ac:dyDescent="0.25">
      <c r="A1" s="51" t="s">
        <v>36</v>
      </c>
    </row>
    <row r="2" spans="1:13" x14ac:dyDescent="0.25">
      <c r="A2" s="51" t="s">
        <v>37</v>
      </c>
    </row>
    <row r="3" spans="1:13" x14ac:dyDescent="0.25">
      <c r="A3" s="51" t="s">
        <v>38</v>
      </c>
    </row>
    <row r="4" spans="1:13" x14ac:dyDescent="0.25">
      <c r="A4" s="51" t="s">
        <v>41</v>
      </c>
      <c r="B4" s="2"/>
      <c r="F4" s="4"/>
      <c r="G4" s="4"/>
      <c r="H4" s="3"/>
      <c r="I4" s="2"/>
      <c r="M4" s="5"/>
    </row>
    <row r="5" spans="1:13" x14ac:dyDescent="0.25">
      <c r="A5" s="51" t="s">
        <v>39</v>
      </c>
      <c r="E5" s="6"/>
      <c r="F5" s="7"/>
      <c r="G5" s="8"/>
      <c r="I5" s="2"/>
      <c r="M5" s="5"/>
    </row>
    <row r="6" spans="1:13" x14ac:dyDescent="0.25">
      <c r="A6" s="51" t="s">
        <v>40</v>
      </c>
      <c r="E6" s="6"/>
      <c r="F6" s="7"/>
      <c r="G6" s="8"/>
      <c r="I6" s="35"/>
      <c r="M6" s="5"/>
    </row>
    <row r="7" spans="1:13" ht="23.25" x14ac:dyDescent="0.3">
      <c r="A7" s="49" t="s">
        <v>28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5"/>
    </row>
    <row r="8" spans="1:13" ht="20.25" x14ac:dyDescent="0.3">
      <c r="A8" s="49" t="s">
        <v>29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5"/>
    </row>
    <row r="9" spans="1:13" ht="20.25" x14ac:dyDescent="0.3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5"/>
    </row>
    <row r="10" spans="1:13" ht="17.25" thickBot="1" x14ac:dyDescent="0.3">
      <c r="E10" s="2"/>
      <c r="F10" s="2"/>
      <c r="G10" s="2"/>
      <c r="H10" s="2"/>
      <c r="I10" s="2"/>
      <c r="M10" s="5"/>
    </row>
    <row r="11" spans="1:13" x14ac:dyDescent="0.25">
      <c r="A11" s="9"/>
      <c r="B11" s="10" t="s">
        <v>0</v>
      </c>
      <c r="C11" s="10"/>
      <c r="D11" s="11"/>
      <c r="E11" s="11"/>
      <c r="F11" s="11"/>
      <c r="G11" s="11"/>
      <c r="H11" s="9"/>
      <c r="I11" s="12" t="s">
        <v>1</v>
      </c>
      <c r="J11" s="12"/>
      <c r="K11" s="12" t="s">
        <v>2</v>
      </c>
      <c r="L11" s="9"/>
      <c r="M11" s="5"/>
    </row>
    <row r="12" spans="1:13" x14ac:dyDescent="0.25">
      <c r="A12" s="13" t="s">
        <v>3</v>
      </c>
      <c r="M12" s="5"/>
    </row>
    <row r="13" spans="1:13" x14ac:dyDescent="0.25">
      <c r="A13" s="14" t="s">
        <v>4</v>
      </c>
      <c r="B13" s="15" t="s">
        <v>5</v>
      </c>
      <c r="C13" s="15"/>
      <c r="D13" s="15"/>
      <c r="E13" s="15"/>
      <c r="F13" s="15"/>
      <c r="G13" s="15"/>
      <c r="H13" s="2"/>
      <c r="I13" s="14" t="s">
        <v>6</v>
      </c>
      <c r="K13" s="14" t="s">
        <v>7</v>
      </c>
      <c r="L13" s="2"/>
      <c r="M13" s="5"/>
    </row>
    <row r="14" spans="1:13" x14ac:dyDescent="0.25">
      <c r="A14" s="14"/>
      <c r="B14" s="2"/>
      <c r="C14" s="2"/>
      <c r="D14" s="2"/>
      <c r="E14" s="2"/>
      <c r="F14" s="2"/>
      <c r="G14" s="2"/>
      <c r="H14" s="2"/>
      <c r="I14" s="14"/>
      <c r="K14" s="16" t="s">
        <v>8</v>
      </c>
      <c r="L14" s="2"/>
      <c r="M14" s="5"/>
    </row>
    <row r="15" spans="1:13" ht="17.25" thickBot="1" x14ac:dyDescent="0.3">
      <c r="A15" s="13"/>
      <c r="B15" s="2"/>
      <c r="C15" s="2"/>
      <c r="D15" s="2"/>
      <c r="E15" s="2"/>
      <c r="F15" s="2"/>
      <c r="G15" s="2"/>
      <c r="H15" s="2"/>
      <c r="I15" s="2"/>
      <c r="K15" s="2"/>
      <c r="L15" s="2"/>
      <c r="M15" s="5"/>
    </row>
    <row r="16" spans="1:13" x14ac:dyDescent="0.25">
      <c r="A16" s="17"/>
      <c r="B16" s="18"/>
      <c r="C16" s="18"/>
      <c r="D16" s="18"/>
      <c r="E16" s="18"/>
      <c r="F16" s="18"/>
      <c r="G16" s="18"/>
      <c r="H16" s="18"/>
      <c r="I16" s="18"/>
      <c r="J16" s="9"/>
      <c r="K16" s="18"/>
      <c r="L16" s="18"/>
      <c r="M16" s="5"/>
    </row>
    <row r="17" spans="1:13" x14ac:dyDescent="0.25">
      <c r="A17" s="14">
        <v>1</v>
      </c>
      <c r="B17" s="2" t="s">
        <v>9</v>
      </c>
      <c r="C17" s="2"/>
      <c r="D17" s="2"/>
      <c r="E17" s="2"/>
      <c r="F17" s="2"/>
      <c r="G17" s="2"/>
      <c r="H17" s="2"/>
      <c r="I17" s="2" t="s">
        <v>23</v>
      </c>
      <c r="K17" s="41">
        <f>+F40</f>
        <v>1144569</v>
      </c>
      <c r="L17" s="20"/>
      <c r="M17" s="5"/>
    </row>
    <row r="18" spans="1:13" x14ac:dyDescent="0.25">
      <c r="A18" s="13">
        <f>+A17+1</f>
        <v>2</v>
      </c>
      <c r="K18" s="34"/>
      <c r="M18" s="5"/>
    </row>
    <row r="19" spans="1:13" x14ac:dyDescent="0.25">
      <c r="A19" s="13">
        <f t="shared" ref="A19:A47" si="0">+A18+1</f>
        <v>3</v>
      </c>
      <c r="B19" s="2" t="s">
        <v>10</v>
      </c>
      <c r="C19" s="2"/>
      <c r="D19" s="2"/>
      <c r="E19" s="2"/>
      <c r="F19" s="2"/>
      <c r="G19" s="2"/>
      <c r="H19" s="2"/>
      <c r="I19" s="2" t="s">
        <v>27</v>
      </c>
      <c r="K19" s="42">
        <v>6.7100000000000007E-2</v>
      </c>
      <c r="L19" s="21"/>
      <c r="M19" s="5"/>
    </row>
    <row r="20" spans="1:13" x14ac:dyDescent="0.25">
      <c r="A20" s="13">
        <f t="shared" si="0"/>
        <v>4</v>
      </c>
      <c r="B20" s="2"/>
      <c r="C20" s="2"/>
      <c r="D20" s="2"/>
      <c r="E20" s="2"/>
      <c r="F20" s="2"/>
      <c r="G20" s="2"/>
      <c r="H20" s="2"/>
      <c r="I20" s="2"/>
      <c r="K20" s="38"/>
      <c r="L20" s="22"/>
      <c r="M20" s="5"/>
    </row>
    <row r="21" spans="1:13" x14ac:dyDescent="0.25">
      <c r="A21" s="13">
        <f t="shared" si="0"/>
        <v>5</v>
      </c>
      <c r="B21" s="2" t="s">
        <v>11</v>
      </c>
      <c r="C21" s="2"/>
      <c r="D21" s="2"/>
      <c r="E21" s="2"/>
      <c r="F21" s="2"/>
      <c r="G21" s="2"/>
      <c r="H21" s="2"/>
      <c r="I21" s="2" t="s">
        <v>12</v>
      </c>
      <c r="K21" s="45">
        <f>+K19*K17</f>
        <v>76800.579900000012</v>
      </c>
      <c r="L21" s="19"/>
      <c r="M21" s="5"/>
    </row>
    <row r="22" spans="1:13" x14ac:dyDescent="0.25">
      <c r="A22" s="13">
        <f t="shared" si="0"/>
        <v>6</v>
      </c>
      <c r="B22" s="2"/>
      <c r="C22" s="2"/>
      <c r="D22" s="2"/>
      <c r="E22" s="2"/>
      <c r="F22" s="2"/>
      <c r="G22" s="2"/>
      <c r="H22" s="2"/>
      <c r="I22" s="2"/>
      <c r="K22" s="36"/>
      <c r="L22" s="22"/>
      <c r="M22" s="5"/>
    </row>
    <row r="23" spans="1:13" x14ac:dyDescent="0.25">
      <c r="A23" s="13">
        <f t="shared" si="0"/>
        <v>7</v>
      </c>
      <c r="B23" s="2" t="s">
        <v>13</v>
      </c>
      <c r="C23" s="2"/>
      <c r="D23" s="2"/>
      <c r="E23" s="2"/>
      <c r="F23" s="2"/>
      <c r="G23" s="2"/>
      <c r="H23" s="2"/>
      <c r="I23" s="2" t="s">
        <v>30</v>
      </c>
      <c r="J23" s="23"/>
      <c r="K23" s="43">
        <f>-33996+129194</f>
        <v>95198</v>
      </c>
      <c r="L23" s="24"/>
      <c r="M23" s="5"/>
    </row>
    <row r="24" spans="1:13" x14ac:dyDescent="0.25">
      <c r="A24" s="13">
        <f t="shared" si="0"/>
        <v>8</v>
      </c>
      <c r="D24" s="2"/>
      <c r="E24" s="2"/>
      <c r="F24" s="2"/>
      <c r="G24" s="2"/>
      <c r="H24" s="2"/>
      <c r="I24" s="2"/>
      <c r="K24" s="36"/>
      <c r="L24" s="22"/>
      <c r="M24" s="5"/>
    </row>
    <row r="25" spans="1:13" x14ac:dyDescent="0.25">
      <c r="A25" s="13">
        <f t="shared" si="0"/>
        <v>9</v>
      </c>
      <c r="B25" s="2" t="s">
        <v>14</v>
      </c>
      <c r="C25" s="2"/>
      <c r="D25" s="2"/>
      <c r="E25" s="2"/>
      <c r="F25" s="2"/>
      <c r="G25" s="2"/>
      <c r="H25" s="2"/>
      <c r="I25" s="2" t="s">
        <v>15</v>
      </c>
      <c r="K25" s="37">
        <f>+K23-K21</f>
        <v>18397.420099999988</v>
      </c>
      <c r="L25" s="19"/>
      <c r="M25" s="5"/>
    </row>
    <row r="26" spans="1:13" x14ac:dyDescent="0.25">
      <c r="A26" s="13">
        <f t="shared" si="0"/>
        <v>10</v>
      </c>
      <c r="B26" s="2"/>
      <c r="C26" s="2"/>
      <c r="D26" s="2"/>
      <c r="E26" s="2"/>
      <c r="F26" s="2"/>
      <c r="G26" s="2"/>
      <c r="H26" s="2"/>
      <c r="I26" s="2"/>
      <c r="K26" s="35"/>
      <c r="L26" s="22"/>
      <c r="M26" s="5"/>
    </row>
    <row r="27" spans="1:13" x14ac:dyDescent="0.25">
      <c r="A27" s="13">
        <f t="shared" si="0"/>
        <v>11</v>
      </c>
      <c r="B27" s="2" t="s">
        <v>16</v>
      </c>
      <c r="C27" s="2"/>
      <c r="D27" s="2"/>
      <c r="E27" s="2"/>
      <c r="F27" s="2"/>
      <c r="G27" s="2"/>
      <c r="H27" s="2"/>
      <c r="I27" s="2" t="s">
        <v>17</v>
      </c>
      <c r="J27" s="25"/>
      <c r="K27" s="39" t="s">
        <v>18</v>
      </c>
      <c r="L27" s="22"/>
      <c r="M27" s="5"/>
    </row>
    <row r="28" spans="1:13" x14ac:dyDescent="0.25">
      <c r="A28" s="13">
        <f t="shared" si="0"/>
        <v>12</v>
      </c>
      <c r="B28" s="2"/>
      <c r="C28" s="2"/>
      <c r="D28" s="2"/>
      <c r="E28" s="2"/>
      <c r="F28" s="2"/>
      <c r="G28" s="2"/>
      <c r="H28" s="2"/>
      <c r="I28" s="2"/>
      <c r="J28" s="25"/>
      <c r="K28" s="35"/>
      <c r="L28" s="22"/>
      <c r="M28" s="5"/>
    </row>
    <row r="29" spans="1:13" x14ac:dyDescent="0.25">
      <c r="A29" s="13">
        <f t="shared" si="0"/>
        <v>13</v>
      </c>
      <c r="B29" s="2" t="s">
        <v>19</v>
      </c>
      <c r="C29" s="2"/>
      <c r="D29" s="2"/>
      <c r="E29" s="2"/>
      <c r="F29" s="2"/>
      <c r="G29" s="2"/>
      <c r="H29" s="2"/>
      <c r="I29" s="35" t="s">
        <v>31</v>
      </c>
      <c r="K29" s="44">
        <v>1.6302503953970386</v>
      </c>
      <c r="L29" s="22"/>
      <c r="M29" s="5"/>
    </row>
    <row r="30" spans="1:13" x14ac:dyDescent="0.25">
      <c r="A30" s="13">
        <f t="shared" si="0"/>
        <v>14</v>
      </c>
      <c r="B30" s="2"/>
      <c r="C30" s="2"/>
      <c r="D30" s="2"/>
      <c r="E30" s="2"/>
      <c r="F30" s="2"/>
      <c r="G30" s="2"/>
      <c r="H30" s="2"/>
      <c r="I30" s="2"/>
      <c r="K30" s="40"/>
      <c r="L30" s="22"/>
      <c r="M30" s="5"/>
    </row>
    <row r="31" spans="1:13" ht="17.25" thickBot="1" x14ac:dyDescent="0.3">
      <c r="A31" s="13">
        <f t="shared" si="0"/>
        <v>15</v>
      </c>
      <c r="B31" s="2" t="s">
        <v>20</v>
      </c>
      <c r="C31" s="2"/>
      <c r="D31" s="2"/>
      <c r="E31" s="2"/>
      <c r="F31" s="2"/>
      <c r="G31" s="2"/>
      <c r="H31" s="2"/>
      <c r="I31" s="2" t="s">
        <v>21</v>
      </c>
      <c r="K31" s="45">
        <f>+K29*-K25</f>
        <v>-29992.401392310407</v>
      </c>
      <c r="L31" s="19"/>
      <c r="M31" s="5"/>
    </row>
    <row r="32" spans="1:13" ht="17.25" thickTop="1" x14ac:dyDescent="0.25">
      <c r="A32" s="13">
        <f t="shared" si="0"/>
        <v>16</v>
      </c>
      <c r="B32" s="2"/>
      <c r="C32" s="2"/>
      <c r="D32" s="2"/>
      <c r="E32" s="2"/>
      <c r="F32" s="2"/>
      <c r="G32" s="2"/>
      <c r="H32" s="2"/>
      <c r="I32" s="2"/>
      <c r="K32" s="26"/>
      <c r="L32" s="22"/>
      <c r="M32" s="5"/>
    </row>
    <row r="33" spans="1:13" x14ac:dyDescent="0.25">
      <c r="A33" s="13">
        <f t="shared" si="0"/>
        <v>17</v>
      </c>
      <c r="B33" s="2"/>
      <c r="C33" s="2"/>
      <c r="D33" s="2"/>
      <c r="E33" s="2"/>
      <c r="F33" s="2"/>
      <c r="G33" s="2"/>
      <c r="H33" s="2"/>
      <c r="I33" s="2"/>
      <c r="K33" s="27"/>
      <c r="L33" s="2"/>
      <c r="M33" s="5"/>
    </row>
    <row r="34" spans="1:13" x14ac:dyDescent="0.25">
      <c r="A34" s="13">
        <f t="shared" si="0"/>
        <v>18</v>
      </c>
      <c r="B34" s="2"/>
      <c r="C34" s="2"/>
      <c r="D34" s="2"/>
      <c r="E34" s="2"/>
      <c r="F34" s="2"/>
      <c r="G34" s="2"/>
      <c r="H34" s="2"/>
      <c r="I34" s="2"/>
      <c r="K34" s="2"/>
      <c r="L34" s="2"/>
      <c r="M34" s="5"/>
    </row>
    <row r="35" spans="1:13" x14ac:dyDescent="0.25">
      <c r="A35" s="13">
        <f t="shared" si="0"/>
        <v>19</v>
      </c>
      <c r="B35" s="2"/>
      <c r="C35" s="2"/>
      <c r="D35" s="2"/>
      <c r="E35" s="2"/>
      <c r="F35" s="2"/>
      <c r="G35" s="2"/>
      <c r="H35" s="2"/>
      <c r="I35" s="2"/>
      <c r="K35" s="28"/>
      <c r="L35" s="2"/>
      <c r="M35" s="5"/>
    </row>
    <row r="36" spans="1:13" x14ac:dyDescent="0.25">
      <c r="A36" s="13">
        <f t="shared" si="0"/>
        <v>20</v>
      </c>
      <c r="B36" s="29" t="s">
        <v>22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5"/>
    </row>
    <row r="37" spans="1:13" x14ac:dyDescent="0.25">
      <c r="A37" s="13">
        <f t="shared" si="0"/>
        <v>21</v>
      </c>
      <c r="B37" s="30" t="s">
        <v>24</v>
      </c>
      <c r="C37" s="3"/>
      <c r="D37" s="3"/>
      <c r="E37" s="3"/>
      <c r="F37" s="3"/>
      <c r="G37" s="3"/>
      <c r="H37" s="2"/>
      <c r="I37" s="2"/>
      <c r="J37" s="2"/>
      <c r="K37" s="19"/>
      <c r="L37" s="2"/>
      <c r="M37" s="5"/>
    </row>
    <row r="38" spans="1:13" x14ac:dyDescent="0.25">
      <c r="A38" s="13">
        <f t="shared" si="0"/>
        <v>22</v>
      </c>
      <c r="B38" s="31"/>
      <c r="C38" s="2" t="s">
        <v>32</v>
      </c>
      <c r="D38" s="2"/>
      <c r="F38" s="46">
        <v>1063210</v>
      </c>
      <c r="G38" s="2"/>
      <c r="H38" s="3"/>
      <c r="I38" s="3"/>
      <c r="J38" s="3"/>
      <c r="K38" s="19"/>
      <c r="L38" s="2"/>
      <c r="M38" s="5"/>
    </row>
    <row r="39" spans="1:13" x14ac:dyDescent="0.25">
      <c r="A39" s="13">
        <f t="shared" si="0"/>
        <v>23</v>
      </c>
      <c r="B39" s="2"/>
      <c r="C39" s="2" t="s">
        <v>25</v>
      </c>
      <c r="D39" s="2"/>
      <c r="F39" s="47">
        <v>81359</v>
      </c>
      <c r="G39" s="2"/>
      <c r="H39" s="2"/>
      <c r="I39" s="2"/>
      <c r="J39" s="2"/>
      <c r="K39" s="2"/>
      <c r="L39" s="2"/>
      <c r="M39" s="5"/>
    </row>
    <row r="40" spans="1:13" x14ac:dyDescent="0.25">
      <c r="A40" s="13">
        <f t="shared" si="0"/>
        <v>24</v>
      </c>
      <c r="B40" s="2"/>
      <c r="C40" s="2" t="s">
        <v>26</v>
      </c>
      <c r="D40" s="2"/>
      <c r="F40" s="45">
        <f>SUM(F38:F39)</f>
        <v>1144569</v>
      </c>
      <c r="G40" s="2"/>
      <c r="H40" s="2"/>
      <c r="I40" s="2"/>
      <c r="J40" s="2"/>
      <c r="K40" s="2"/>
      <c r="L40" s="2"/>
      <c r="M40" s="5"/>
    </row>
    <row r="41" spans="1:13" x14ac:dyDescent="0.25">
      <c r="A41" s="13">
        <f t="shared" si="0"/>
        <v>25</v>
      </c>
      <c r="B41" s="33"/>
      <c r="C41" s="2"/>
      <c r="D41" s="2"/>
      <c r="E41" s="2"/>
      <c r="F41" s="2"/>
      <c r="G41" s="2"/>
      <c r="H41" s="2"/>
      <c r="I41" s="2"/>
      <c r="J41" s="2"/>
      <c r="K41" s="2"/>
      <c r="L41" s="2"/>
      <c r="M41" s="5"/>
    </row>
    <row r="42" spans="1:13" x14ac:dyDescent="0.25">
      <c r="A42" s="13">
        <f t="shared" si="0"/>
        <v>26</v>
      </c>
      <c r="B42" s="1" t="s">
        <v>34</v>
      </c>
      <c r="H42" s="2"/>
      <c r="I42" s="2"/>
      <c r="J42" s="2"/>
      <c r="K42" s="2"/>
      <c r="L42" s="2"/>
      <c r="M42" s="5"/>
    </row>
    <row r="43" spans="1:13" x14ac:dyDescent="0.25">
      <c r="A43" s="13">
        <f t="shared" si="0"/>
        <v>27</v>
      </c>
      <c r="M43" s="5"/>
    </row>
    <row r="44" spans="1:13" x14ac:dyDescent="0.25">
      <c r="A44" s="13">
        <f t="shared" si="0"/>
        <v>28</v>
      </c>
      <c r="B44" s="50" t="s">
        <v>35</v>
      </c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"/>
    </row>
    <row r="45" spans="1:13" x14ac:dyDescent="0.25">
      <c r="A45" s="13">
        <f t="shared" si="0"/>
        <v>29</v>
      </c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"/>
    </row>
    <row r="46" spans="1:13" x14ac:dyDescent="0.25">
      <c r="A46" s="13">
        <f t="shared" si="0"/>
        <v>30</v>
      </c>
      <c r="M46" s="5"/>
    </row>
    <row r="47" spans="1:13" x14ac:dyDescent="0.25">
      <c r="A47" s="13">
        <f t="shared" si="0"/>
        <v>31</v>
      </c>
      <c r="B47" s="1" t="s">
        <v>33</v>
      </c>
      <c r="M47" s="5"/>
    </row>
    <row r="48" spans="1:13" x14ac:dyDescent="0.25">
      <c r="A48" s="32"/>
      <c r="M48" s="5"/>
    </row>
  </sheetData>
  <mergeCells count="3">
    <mergeCell ref="A8:L8"/>
    <mergeCell ref="A7:L7"/>
    <mergeCell ref="B44:L45"/>
  </mergeCells>
  <printOptions horizontalCentered="1"/>
  <pageMargins left="0.5" right="0.5" top="0.75" bottom="0.5" header="0" footer="0"/>
  <pageSetup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A-1</vt:lpstr>
      <vt:lpstr>'A-1'!_1A_1A</vt:lpstr>
      <vt:lpstr>'A-1'!Print_Area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