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285" windowHeight="5460"/>
  </bookViews>
  <sheets>
    <sheet name="Nominal Annual Costs &amp; Benefits" sheetId="1" r:id="rId1"/>
    <sheet name="Total LifeCycle Cost NPV, '16M$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/>
  <c r="L2" i="2"/>
  <c r="M2" i="2"/>
  <c r="A72" i="1"/>
  <c r="A71" i="1"/>
  <c r="A70" i="1"/>
  <c r="A69" i="1"/>
  <c r="A68" i="1"/>
  <c r="A65" i="1"/>
  <c r="A64" i="1"/>
  <c r="A63" i="1"/>
  <c r="A62" i="1"/>
  <c r="A61" i="1"/>
  <c r="A58" i="1"/>
  <c r="A57" i="1"/>
  <c r="A56" i="1"/>
  <c r="A55" i="1"/>
  <c r="A54" i="1"/>
  <c r="A51" i="1"/>
  <c r="A50" i="1"/>
  <c r="A49" i="1"/>
  <c r="A48" i="1"/>
  <c r="A47" i="1"/>
  <c r="E2" i="2"/>
  <c r="F2" i="2"/>
  <c r="G2" i="2"/>
  <c r="H2" i="2"/>
  <c r="I2" i="2"/>
  <c r="D2" i="2"/>
  <c r="A44" i="1"/>
  <c r="A37" i="1"/>
  <c r="A30" i="1"/>
  <c r="A23" i="1"/>
  <c r="A16" i="1"/>
  <c r="A43" i="1"/>
  <c r="A42" i="1"/>
  <c r="A41" i="1"/>
  <c r="A40" i="1"/>
  <c r="A36" i="1"/>
  <c r="A35" i="1"/>
  <c r="A34" i="1"/>
  <c r="A33" i="1"/>
  <c r="A29" i="1"/>
  <c r="A28" i="1"/>
  <c r="A27" i="1"/>
  <c r="A26" i="1"/>
  <c r="A22" i="1"/>
  <c r="A21" i="1"/>
  <c r="A20" i="1"/>
  <c r="A19" i="1"/>
  <c r="A15" i="1"/>
  <c r="A14" i="1"/>
  <c r="A13" i="1"/>
  <c r="A12" i="1"/>
</calcChain>
</file>

<file path=xl/sharedStrings.xml><?xml version="1.0" encoding="utf-8"?>
<sst xmlns="http://schemas.openxmlformats.org/spreadsheetml/2006/main" count="78" uniqueCount="21">
  <si>
    <t>Fixed O&amp;M</t>
  </si>
  <si>
    <t>Capacity Value</t>
  </si>
  <si>
    <t>Energy Value</t>
  </si>
  <si>
    <t>Cost Net of Benefits</t>
  </si>
  <si>
    <t>1-2x1 CC Escambia</t>
  </si>
  <si>
    <t>Plant Capital</t>
  </si>
  <si>
    <t>k$ - nominal annual</t>
  </si>
  <si>
    <t>NPV, 2016 M$</t>
  </si>
  <si>
    <t>1-2x1 CC Crist</t>
  </si>
  <si>
    <t>1-2x1 CC Smith</t>
  </si>
  <si>
    <t>1-2x1 CC Scholz</t>
  </si>
  <si>
    <t>1-2x1 CC Caryville</t>
  </si>
  <si>
    <t>1-2x1 CC Shoal River</t>
  </si>
  <si>
    <t>Capital Revenue Requirements</t>
  </si>
  <si>
    <t>Present Worth Factors</t>
  </si>
  <si>
    <t>Combined Cycle Options</t>
  </si>
  <si>
    <t>Combustion Turbine Options</t>
  </si>
  <si>
    <t>2&amp;1 CT Escambia &amp; Smith</t>
  </si>
  <si>
    <t>2&amp;1 CT Smith &amp; Shoal River</t>
  </si>
  <si>
    <t>2&amp;1 CT Scholz &amp; Smith</t>
  </si>
  <si>
    <t>2&amp;1 CT Caryville &amp;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</si>
</sst>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0" borderId="2" xfId="0" applyFont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left" indent="1"/>
    </xf>
    <xf numFmtId="0" fontId="3" fillId="3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left" indent="1"/>
    </xf>
    <xf numFmtId="0" fontId="5" fillId="3" borderId="8" xfId="0" applyFont="1" applyFill="1" applyBorder="1" applyAlignment="1">
      <alignment horizontal="right"/>
    </xf>
    <xf numFmtId="0" fontId="0" fillId="3" borderId="4" xfId="0" applyFill="1" applyBorder="1" applyAlignment="1">
      <alignment horizontal="left" indent="1"/>
    </xf>
    <xf numFmtId="9" fontId="0" fillId="0" borderId="0" xfId="2" applyFont="1"/>
    <xf numFmtId="0" fontId="6" fillId="3" borderId="0" xfId="0" applyFont="1" applyFill="1" applyAlignment="1">
      <alignment horizontal="center"/>
    </xf>
    <xf numFmtId="164" fontId="0" fillId="3" borderId="0" xfId="0" applyNumberFormat="1" applyFill="1"/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0" fontId="7" fillId="4" borderId="0" xfId="0" applyFont="1" applyFill="1"/>
    <xf numFmtId="0" fontId="7" fillId="5" borderId="0" xfId="0" applyFont="1" applyFill="1"/>
    <xf numFmtId="0" fontId="2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4" fillId="6" borderId="2" xfId="1" applyNumberFormat="1" applyFont="1" applyFill="1" applyBorder="1"/>
    <xf numFmtId="164" fontId="4" fillId="6" borderId="3" xfId="1" applyNumberFormat="1" applyFont="1" applyFill="1" applyBorder="1"/>
    <xf numFmtId="164" fontId="0" fillId="6" borderId="6" xfId="0" applyNumberFormat="1" applyFill="1" applyBorder="1"/>
    <xf numFmtId="164" fontId="0" fillId="6" borderId="7" xfId="0" applyNumberFormat="1" applyFill="1" applyBorder="1"/>
    <xf numFmtId="164" fontId="0" fillId="6" borderId="2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workbookViewId="0">
      <selection activeCell="C68" sqref="C68:AP72"/>
    </sheetView>
  </sheetViews>
  <sheetFormatPr defaultRowHeight="15" x14ac:dyDescent="0.25"/>
  <cols>
    <col min="1" max="1" width="31.85546875" bestFit="1" customWidth="1"/>
    <col min="2" max="2" width="19.5703125" bestFit="1" customWidth="1"/>
    <col min="3" max="42" width="10.7109375" customWidth="1"/>
  </cols>
  <sheetData>
    <row r="1" spans="1:42" ht="14.65" x14ac:dyDescent="0.35">
      <c r="B1" s="3"/>
      <c r="C1" s="3">
        <v>2023</v>
      </c>
      <c r="D1" s="3">
        <v>2024</v>
      </c>
      <c r="E1" s="3">
        <v>2025</v>
      </c>
      <c r="F1" s="3">
        <v>2026</v>
      </c>
      <c r="G1" s="3">
        <v>2027</v>
      </c>
      <c r="H1" s="3">
        <v>2028</v>
      </c>
      <c r="I1" s="3">
        <v>2029</v>
      </c>
      <c r="J1" s="3">
        <v>2030</v>
      </c>
      <c r="K1" s="3">
        <v>2031</v>
      </c>
      <c r="L1" s="3">
        <v>2032</v>
      </c>
      <c r="M1" s="3">
        <v>2033</v>
      </c>
      <c r="N1" s="3">
        <v>2034</v>
      </c>
      <c r="O1" s="3">
        <v>2035</v>
      </c>
      <c r="P1" s="3">
        <v>2036</v>
      </c>
      <c r="Q1" s="3">
        <v>2037</v>
      </c>
      <c r="R1" s="3">
        <v>2038</v>
      </c>
      <c r="S1" s="3">
        <v>2039</v>
      </c>
      <c r="T1" s="3">
        <v>2040</v>
      </c>
      <c r="U1" s="3">
        <v>2041</v>
      </c>
      <c r="V1" s="3">
        <v>2042</v>
      </c>
      <c r="W1" s="3">
        <v>2043</v>
      </c>
      <c r="X1" s="3">
        <v>2044</v>
      </c>
      <c r="Y1" s="3">
        <v>2045</v>
      </c>
      <c r="Z1" s="3">
        <v>2046</v>
      </c>
      <c r="AA1" s="3">
        <v>2047</v>
      </c>
      <c r="AB1" s="3">
        <v>2048</v>
      </c>
      <c r="AC1" s="3">
        <v>2049</v>
      </c>
      <c r="AD1" s="3">
        <v>2050</v>
      </c>
      <c r="AE1" s="3">
        <v>2051</v>
      </c>
      <c r="AF1" s="3">
        <v>2052</v>
      </c>
      <c r="AG1" s="3">
        <v>2053</v>
      </c>
      <c r="AH1" s="3">
        <v>2054</v>
      </c>
      <c r="AI1" s="3">
        <v>2055</v>
      </c>
      <c r="AJ1" s="3">
        <v>2056</v>
      </c>
      <c r="AK1" s="3">
        <v>2057</v>
      </c>
      <c r="AL1" s="3">
        <v>2058</v>
      </c>
      <c r="AM1" s="3">
        <v>2059</v>
      </c>
      <c r="AN1" s="3">
        <v>2060</v>
      </c>
      <c r="AO1" s="3">
        <v>2061</v>
      </c>
      <c r="AP1" s="3">
        <v>2062</v>
      </c>
    </row>
    <row r="2" spans="1:42" ht="14.65" x14ac:dyDescent="0.35">
      <c r="B2" t="s">
        <v>14</v>
      </c>
      <c r="C2" s="11">
        <v>0.59111050024244338</v>
      </c>
      <c r="D2" s="11">
        <v>0.54833998167202536</v>
      </c>
      <c r="E2" s="11">
        <v>0.50866417594807545</v>
      </c>
      <c r="F2" s="11">
        <v>0.47185916136185102</v>
      </c>
      <c r="G2" s="11">
        <v>0.43771721833195826</v>
      </c>
      <c r="H2" s="11">
        <v>0.40604565707973861</v>
      </c>
      <c r="I2" s="11">
        <v>0.37666573012962762</v>
      </c>
      <c r="J2" s="11">
        <v>0.3494116234968716</v>
      </c>
      <c r="K2" s="11">
        <v>0.32412952086908314</v>
      </c>
      <c r="L2" s="11">
        <v>0.30067673550007712</v>
      </c>
      <c r="M2" s="11">
        <v>0.27892090491658356</v>
      </c>
      <c r="N2" s="11">
        <v>0.25873924389293468</v>
      </c>
      <c r="O2" s="11">
        <v>0.2400178514776759</v>
      </c>
      <c r="P2" s="11">
        <v>0.22265106816110938</v>
      </c>
      <c r="Q2" s="11">
        <v>0.20654087955576006</v>
      </c>
      <c r="R2" s="11">
        <v>0.19159636322426721</v>
      </c>
      <c r="S2" s="11">
        <v>0.17773317553271542</v>
      </c>
      <c r="T2" s="11">
        <v>0.16487307563331668</v>
      </c>
      <c r="U2" s="11">
        <v>0.15294348388990414</v>
      </c>
      <c r="V2" s="11">
        <v>0.1418770722540855</v>
      </c>
      <c r="W2" s="11">
        <v>0.1316113842802277</v>
      </c>
      <c r="X2" s="11">
        <v>0.12208848263471958</v>
      </c>
      <c r="Y2" s="11">
        <v>0.11325462211012946</v>
      </c>
      <c r="Z2" s="11">
        <v>0.1050599462988214</v>
      </c>
      <c r="AA2" s="11">
        <v>9.7458206214120019E-2</v>
      </c>
      <c r="AB2" s="11">
        <v>9.0406499270983334E-2</v>
      </c>
      <c r="AC2" s="11">
        <v>8.3865027153045765E-2</v>
      </c>
      <c r="AD2" s="11">
        <v>7.7796871199485862E-2</v>
      </c>
      <c r="AE2" s="11">
        <v>7.2167784044049957E-2</v>
      </c>
      <c r="AF2" s="11">
        <v>6.6945996330287527E-2</v>
      </c>
      <c r="AG2" s="11">
        <v>6.2102037412140564E-2</v>
      </c>
      <c r="AH2" s="11">
        <v>5.7608569027959695E-2</v>
      </c>
      <c r="AI2" s="11">
        <v>5.3440231009239059E-2</v>
      </c>
      <c r="AJ2" s="11">
        <v>4.9573498153282977E-2</v>
      </c>
      <c r="AK2" s="11">
        <v>4.598654745202501E-2</v>
      </c>
      <c r="AL2" s="11">
        <v>4.2659134927666986E-2</v>
      </c>
      <c r="AM2" s="11">
        <v>3.9572481380025032E-2</v>
      </c>
      <c r="AN2" s="11">
        <v>3.6709166400765339E-2</v>
      </c>
      <c r="AO2" s="11">
        <v>3.4053030056368581E-2</v>
      </c>
      <c r="AP2" s="11">
        <v>3.1589081684943031E-2</v>
      </c>
    </row>
    <row r="3" spans="1:42" ht="18.399999999999999" x14ac:dyDescent="0.45">
      <c r="A3" s="17" t="s">
        <v>15</v>
      </c>
    </row>
    <row r="4" spans="1:42" ht="14.65" x14ac:dyDescent="0.35">
      <c r="A4" s="14" t="s">
        <v>4</v>
      </c>
      <c r="B4" s="15"/>
      <c r="C4" s="16">
        <v>2023</v>
      </c>
      <c r="D4" s="16">
        <v>2024</v>
      </c>
      <c r="E4" s="16">
        <v>2025</v>
      </c>
      <c r="F4" s="16">
        <v>2026</v>
      </c>
      <c r="G4" s="16">
        <v>2027</v>
      </c>
      <c r="H4" s="16">
        <v>2028</v>
      </c>
      <c r="I4" s="16">
        <v>2029</v>
      </c>
      <c r="J4" s="16">
        <v>2030</v>
      </c>
      <c r="K4" s="16">
        <v>2031</v>
      </c>
      <c r="L4" s="16">
        <v>2032</v>
      </c>
      <c r="M4" s="16">
        <v>2033</v>
      </c>
      <c r="N4" s="16">
        <v>2034</v>
      </c>
      <c r="O4" s="16">
        <v>2035</v>
      </c>
      <c r="P4" s="16">
        <v>2036</v>
      </c>
      <c r="Q4" s="16">
        <v>2037</v>
      </c>
      <c r="R4" s="16">
        <v>2038</v>
      </c>
      <c r="S4" s="16">
        <v>2039</v>
      </c>
      <c r="T4" s="16">
        <v>2040</v>
      </c>
      <c r="U4" s="16">
        <v>2041</v>
      </c>
      <c r="V4" s="16">
        <v>2042</v>
      </c>
      <c r="W4" s="16">
        <v>2043</v>
      </c>
      <c r="X4" s="16">
        <v>2044</v>
      </c>
      <c r="Y4" s="16">
        <v>2045</v>
      </c>
      <c r="Z4" s="16">
        <v>2046</v>
      </c>
      <c r="AA4" s="16">
        <v>2047</v>
      </c>
      <c r="AB4" s="16">
        <v>2048</v>
      </c>
      <c r="AC4" s="16">
        <v>2049</v>
      </c>
      <c r="AD4" s="16">
        <v>2050</v>
      </c>
      <c r="AE4" s="16">
        <v>2051</v>
      </c>
      <c r="AF4" s="16">
        <v>2052</v>
      </c>
      <c r="AG4" s="16">
        <v>2053</v>
      </c>
      <c r="AH4" s="16">
        <v>2054</v>
      </c>
      <c r="AI4" s="16">
        <v>2055</v>
      </c>
      <c r="AJ4" s="16">
        <v>2056</v>
      </c>
      <c r="AK4" s="16">
        <v>2057</v>
      </c>
      <c r="AL4" s="16">
        <v>2058</v>
      </c>
      <c r="AM4" s="16">
        <v>2059</v>
      </c>
      <c r="AN4" s="16">
        <v>2060</v>
      </c>
      <c r="AO4" s="16">
        <v>2061</v>
      </c>
      <c r="AP4" s="16">
        <v>2062</v>
      </c>
    </row>
    <row r="5" spans="1:42" ht="14.65" x14ac:dyDescent="0.35">
      <c r="A5" s="6" t="s">
        <v>13</v>
      </c>
      <c r="B5" s="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42" ht="14.65" x14ac:dyDescent="0.35">
      <c r="A6" s="8" t="s">
        <v>0</v>
      </c>
      <c r="B6" s="4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7"/>
    </row>
    <row r="7" spans="1:42" ht="14.65" x14ac:dyDescent="0.35">
      <c r="A7" s="8" t="s">
        <v>1</v>
      </c>
      <c r="B7" s="4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7"/>
      <c r="AO7" s="27"/>
      <c r="AP7" s="27"/>
    </row>
    <row r="8" spans="1:42" ht="14.65" x14ac:dyDescent="0.35">
      <c r="A8" s="8" t="s">
        <v>2</v>
      </c>
      <c r="B8" s="4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27"/>
      <c r="AP8" s="27"/>
    </row>
    <row r="9" spans="1:42" ht="14.65" x14ac:dyDescent="0.35">
      <c r="A9" s="10" t="s">
        <v>3</v>
      </c>
      <c r="B9" s="4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1" spans="1:42" ht="14.65" x14ac:dyDescent="0.35">
      <c r="A11" s="14" t="s">
        <v>8</v>
      </c>
      <c r="B11" s="15"/>
      <c r="C11" s="16">
        <v>2023</v>
      </c>
      <c r="D11" s="16">
        <v>2024</v>
      </c>
      <c r="E11" s="16">
        <v>2025</v>
      </c>
      <c r="F11" s="16">
        <v>2026</v>
      </c>
      <c r="G11" s="16">
        <v>2027</v>
      </c>
      <c r="H11" s="16">
        <v>2028</v>
      </c>
      <c r="I11" s="16">
        <v>2029</v>
      </c>
      <c r="J11" s="16">
        <v>2030</v>
      </c>
      <c r="K11" s="16">
        <v>2031</v>
      </c>
      <c r="L11" s="16">
        <v>2032</v>
      </c>
      <c r="M11" s="16">
        <v>2033</v>
      </c>
      <c r="N11" s="16">
        <v>2034</v>
      </c>
      <c r="O11" s="16">
        <v>2035</v>
      </c>
      <c r="P11" s="16">
        <v>2036</v>
      </c>
      <c r="Q11" s="16">
        <v>2037</v>
      </c>
      <c r="R11" s="16">
        <v>2038</v>
      </c>
      <c r="S11" s="16">
        <v>2039</v>
      </c>
      <c r="T11" s="16">
        <v>2040</v>
      </c>
      <c r="U11" s="16">
        <v>2041</v>
      </c>
      <c r="V11" s="16">
        <v>2042</v>
      </c>
      <c r="W11" s="16">
        <v>2043</v>
      </c>
      <c r="X11" s="16">
        <v>2044</v>
      </c>
      <c r="Y11" s="16">
        <v>2045</v>
      </c>
      <c r="Z11" s="16">
        <v>2046</v>
      </c>
      <c r="AA11" s="16">
        <v>2047</v>
      </c>
      <c r="AB11" s="16">
        <v>2048</v>
      </c>
      <c r="AC11" s="16">
        <v>2049</v>
      </c>
      <c r="AD11" s="16">
        <v>2050</v>
      </c>
      <c r="AE11" s="16">
        <v>2051</v>
      </c>
      <c r="AF11" s="16">
        <v>2052</v>
      </c>
      <c r="AG11" s="16">
        <v>2053</v>
      </c>
      <c r="AH11" s="16">
        <v>2054</v>
      </c>
      <c r="AI11" s="16">
        <v>2055</v>
      </c>
      <c r="AJ11" s="16">
        <v>2056</v>
      </c>
      <c r="AK11" s="16">
        <v>2057</v>
      </c>
      <c r="AL11" s="16">
        <v>2058</v>
      </c>
      <c r="AM11" s="16">
        <v>2059</v>
      </c>
      <c r="AN11" s="16">
        <v>2060</v>
      </c>
      <c r="AO11" s="16">
        <v>2061</v>
      </c>
      <c r="AP11" s="16">
        <v>2062</v>
      </c>
    </row>
    <row r="12" spans="1:42" ht="14.65" x14ac:dyDescent="0.35">
      <c r="A12" s="6" t="str">
        <f>$A$5</f>
        <v>Capital Revenue Requirements</v>
      </c>
      <c r="B12" s="4" t="s">
        <v>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</row>
    <row r="13" spans="1:42" ht="14.65" x14ac:dyDescent="0.35">
      <c r="A13" s="8" t="str">
        <f>$A$6</f>
        <v>Fixed O&amp;M</v>
      </c>
      <c r="B13" s="4" t="s">
        <v>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  <c r="AO13" s="27"/>
      <c r="AP13" s="27"/>
    </row>
    <row r="14" spans="1:42" ht="14.65" x14ac:dyDescent="0.35">
      <c r="A14" s="8" t="str">
        <f>$A$7</f>
        <v>Capacity Value</v>
      </c>
      <c r="B14" s="4" t="s">
        <v>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7"/>
      <c r="AP14" s="27"/>
    </row>
    <row r="15" spans="1:42" ht="14.65" x14ac:dyDescent="0.35">
      <c r="A15" s="8" t="str">
        <f>$A$8</f>
        <v>Energy Value</v>
      </c>
      <c r="B15" s="4" t="s">
        <v>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7"/>
      <c r="AP15" s="27"/>
    </row>
    <row r="16" spans="1:42" ht="14.45" x14ac:dyDescent="0.3">
      <c r="A16" s="10" t="str">
        <f>$A$9</f>
        <v>Cost Net of Benefits</v>
      </c>
      <c r="B16" s="4" t="s">
        <v>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8" spans="1:42" ht="14.45" x14ac:dyDescent="0.3">
      <c r="A18" s="14" t="s">
        <v>9</v>
      </c>
      <c r="B18" s="15"/>
      <c r="C18" s="16">
        <v>2023</v>
      </c>
      <c r="D18" s="16">
        <v>2024</v>
      </c>
      <c r="E18" s="16">
        <v>2025</v>
      </c>
      <c r="F18" s="16">
        <v>2026</v>
      </c>
      <c r="G18" s="16">
        <v>2027</v>
      </c>
      <c r="H18" s="16">
        <v>2028</v>
      </c>
      <c r="I18" s="16">
        <v>2029</v>
      </c>
      <c r="J18" s="16">
        <v>2030</v>
      </c>
      <c r="K18" s="16">
        <v>2031</v>
      </c>
      <c r="L18" s="16">
        <v>2032</v>
      </c>
      <c r="M18" s="16">
        <v>2033</v>
      </c>
      <c r="N18" s="16">
        <v>2034</v>
      </c>
      <c r="O18" s="16">
        <v>2035</v>
      </c>
      <c r="P18" s="16">
        <v>2036</v>
      </c>
      <c r="Q18" s="16">
        <v>2037</v>
      </c>
      <c r="R18" s="16">
        <v>2038</v>
      </c>
      <c r="S18" s="16">
        <v>2039</v>
      </c>
      <c r="T18" s="16">
        <v>2040</v>
      </c>
      <c r="U18" s="16">
        <v>2041</v>
      </c>
      <c r="V18" s="16">
        <v>2042</v>
      </c>
      <c r="W18" s="16">
        <v>2043</v>
      </c>
      <c r="X18" s="16">
        <v>2044</v>
      </c>
      <c r="Y18" s="16">
        <v>2045</v>
      </c>
      <c r="Z18" s="16">
        <v>2046</v>
      </c>
      <c r="AA18" s="16">
        <v>2047</v>
      </c>
      <c r="AB18" s="16">
        <v>2048</v>
      </c>
      <c r="AC18" s="16">
        <v>2049</v>
      </c>
      <c r="AD18" s="16">
        <v>2050</v>
      </c>
      <c r="AE18" s="16">
        <v>2051</v>
      </c>
      <c r="AF18" s="16">
        <v>2052</v>
      </c>
      <c r="AG18" s="16">
        <v>2053</v>
      </c>
      <c r="AH18" s="16">
        <v>2054</v>
      </c>
      <c r="AI18" s="16">
        <v>2055</v>
      </c>
      <c r="AJ18" s="16">
        <v>2056</v>
      </c>
      <c r="AK18" s="16">
        <v>2057</v>
      </c>
      <c r="AL18" s="16">
        <v>2058</v>
      </c>
      <c r="AM18" s="16">
        <v>2059</v>
      </c>
      <c r="AN18" s="16">
        <v>2060</v>
      </c>
      <c r="AO18" s="16">
        <v>2061</v>
      </c>
      <c r="AP18" s="16">
        <v>2062</v>
      </c>
    </row>
    <row r="19" spans="1:42" ht="14.45" x14ac:dyDescent="0.3">
      <c r="A19" s="6" t="str">
        <f>$A$5</f>
        <v>Capital Revenue Requirements</v>
      </c>
      <c r="B19" s="4" t="s">
        <v>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</row>
    <row r="20" spans="1:42" ht="14.45" x14ac:dyDescent="0.3">
      <c r="A20" s="8" t="str">
        <f>$A$6</f>
        <v>Fixed O&amp;M</v>
      </c>
      <c r="B20" s="4" t="s">
        <v>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  <c r="AO20" s="27"/>
      <c r="AP20" s="27"/>
    </row>
    <row r="21" spans="1:42" ht="14.45" x14ac:dyDescent="0.3">
      <c r="A21" s="8" t="str">
        <f>$A$7</f>
        <v>Capacity Value</v>
      </c>
      <c r="B21" s="4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  <c r="AO21" s="27"/>
      <c r="AP21" s="27"/>
    </row>
    <row r="22" spans="1:42" ht="14.45" x14ac:dyDescent="0.3">
      <c r="A22" s="8" t="str">
        <f>$A$8</f>
        <v>Energy Value</v>
      </c>
      <c r="B22" s="4" t="s">
        <v>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7"/>
      <c r="AP22" s="27"/>
    </row>
    <row r="23" spans="1:42" ht="14.45" x14ac:dyDescent="0.3">
      <c r="A23" s="10" t="str">
        <f>$A$9</f>
        <v>Cost Net of Benefits</v>
      </c>
      <c r="B23" s="4" t="s">
        <v>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5" spans="1:42" ht="14.45" x14ac:dyDescent="0.3">
      <c r="A25" s="14" t="s">
        <v>10</v>
      </c>
      <c r="B25" s="15"/>
      <c r="C25" s="16">
        <v>2023</v>
      </c>
      <c r="D25" s="16">
        <v>2024</v>
      </c>
      <c r="E25" s="16">
        <v>2025</v>
      </c>
      <c r="F25" s="16">
        <v>2026</v>
      </c>
      <c r="G25" s="16">
        <v>2027</v>
      </c>
      <c r="H25" s="16">
        <v>2028</v>
      </c>
      <c r="I25" s="16">
        <v>2029</v>
      </c>
      <c r="J25" s="16">
        <v>2030</v>
      </c>
      <c r="K25" s="16">
        <v>2031</v>
      </c>
      <c r="L25" s="16">
        <v>2032</v>
      </c>
      <c r="M25" s="16">
        <v>2033</v>
      </c>
      <c r="N25" s="16">
        <v>2034</v>
      </c>
      <c r="O25" s="16">
        <v>2035</v>
      </c>
      <c r="P25" s="16">
        <v>2036</v>
      </c>
      <c r="Q25" s="16">
        <v>2037</v>
      </c>
      <c r="R25" s="16">
        <v>2038</v>
      </c>
      <c r="S25" s="16">
        <v>2039</v>
      </c>
      <c r="T25" s="16">
        <v>2040</v>
      </c>
      <c r="U25" s="16">
        <v>2041</v>
      </c>
      <c r="V25" s="16">
        <v>2042</v>
      </c>
      <c r="W25" s="16">
        <v>2043</v>
      </c>
      <c r="X25" s="16">
        <v>2044</v>
      </c>
      <c r="Y25" s="16">
        <v>2045</v>
      </c>
      <c r="Z25" s="16">
        <v>2046</v>
      </c>
      <c r="AA25" s="16">
        <v>2047</v>
      </c>
      <c r="AB25" s="16">
        <v>2048</v>
      </c>
      <c r="AC25" s="16">
        <v>2049</v>
      </c>
      <c r="AD25" s="16">
        <v>2050</v>
      </c>
      <c r="AE25" s="16">
        <v>2051</v>
      </c>
      <c r="AF25" s="16">
        <v>2052</v>
      </c>
      <c r="AG25" s="16">
        <v>2053</v>
      </c>
      <c r="AH25" s="16">
        <v>2054</v>
      </c>
      <c r="AI25" s="16">
        <v>2055</v>
      </c>
      <c r="AJ25" s="16">
        <v>2056</v>
      </c>
      <c r="AK25" s="16">
        <v>2057</v>
      </c>
      <c r="AL25" s="16">
        <v>2058</v>
      </c>
      <c r="AM25" s="16">
        <v>2059</v>
      </c>
      <c r="AN25" s="16">
        <v>2060</v>
      </c>
      <c r="AO25" s="16">
        <v>2061</v>
      </c>
      <c r="AP25" s="16">
        <v>2062</v>
      </c>
    </row>
    <row r="26" spans="1:42" ht="14.45" x14ac:dyDescent="0.3">
      <c r="A26" s="6" t="str">
        <f>$A$5</f>
        <v>Capital Revenue Requirements</v>
      </c>
      <c r="B26" s="4" t="s">
        <v>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</row>
    <row r="27" spans="1:42" ht="14.45" x14ac:dyDescent="0.3">
      <c r="A27" s="8" t="str">
        <f>$A$6</f>
        <v>Fixed O&amp;M</v>
      </c>
      <c r="B27" s="4" t="s">
        <v>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7"/>
      <c r="AP27" s="27"/>
    </row>
    <row r="28" spans="1:42" ht="14.45" x14ac:dyDescent="0.3">
      <c r="A28" s="8" t="str">
        <f>$A$7</f>
        <v>Capacity Value</v>
      </c>
      <c r="B28" s="4" t="s">
        <v>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7"/>
      <c r="AP28" s="27"/>
    </row>
    <row r="29" spans="1:42" ht="14.45" x14ac:dyDescent="0.3">
      <c r="A29" s="8" t="str">
        <f>$A$8</f>
        <v>Energy Value</v>
      </c>
      <c r="B29" s="4" t="s">
        <v>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7"/>
      <c r="AP29" s="27"/>
    </row>
    <row r="30" spans="1:42" ht="14.45" x14ac:dyDescent="0.3">
      <c r="A30" s="10" t="str">
        <f>$A$9</f>
        <v>Cost Net of Benefits</v>
      </c>
      <c r="B30" s="4" t="s">
        <v>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2" spans="1:42" ht="14.45" x14ac:dyDescent="0.3">
      <c r="A32" s="14" t="s">
        <v>11</v>
      </c>
      <c r="B32" s="15"/>
      <c r="C32" s="16">
        <v>2023</v>
      </c>
      <c r="D32" s="16">
        <v>2024</v>
      </c>
      <c r="E32" s="16">
        <v>2025</v>
      </c>
      <c r="F32" s="16">
        <v>2026</v>
      </c>
      <c r="G32" s="16">
        <v>2027</v>
      </c>
      <c r="H32" s="16">
        <v>2028</v>
      </c>
      <c r="I32" s="16">
        <v>2029</v>
      </c>
      <c r="J32" s="16">
        <v>2030</v>
      </c>
      <c r="K32" s="16">
        <v>2031</v>
      </c>
      <c r="L32" s="16">
        <v>2032</v>
      </c>
      <c r="M32" s="16">
        <v>2033</v>
      </c>
      <c r="N32" s="16">
        <v>2034</v>
      </c>
      <c r="O32" s="16">
        <v>2035</v>
      </c>
      <c r="P32" s="16">
        <v>2036</v>
      </c>
      <c r="Q32" s="16">
        <v>2037</v>
      </c>
      <c r="R32" s="16">
        <v>2038</v>
      </c>
      <c r="S32" s="16">
        <v>2039</v>
      </c>
      <c r="T32" s="16">
        <v>2040</v>
      </c>
      <c r="U32" s="16">
        <v>2041</v>
      </c>
      <c r="V32" s="16">
        <v>2042</v>
      </c>
      <c r="W32" s="16">
        <v>2043</v>
      </c>
      <c r="X32" s="16">
        <v>2044</v>
      </c>
      <c r="Y32" s="16">
        <v>2045</v>
      </c>
      <c r="Z32" s="16">
        <v>2046</v>
      </c>
      <c r="AA32" s="16">
        <v>2047</v>
      </c>
      <c r="AB32" s="16">
        <v>2048</v>
      </c>
      <c r="AC32" s="16">
        <v>2049</v>
      </c>
      <c r="AD32" s="16">
        <v>2050</v>
      </c>
      <c r="AE32" s="16">
        <v>2051</v>
      </c>
      <c r="AF32" s="16">
        <v>2052</v>
      </c>
      <c r="AG32" s="16">
        <v>2053</v>
      </c>
      <c r="AH32" s="16">
        <v>2054</v>
      </c>
      <c r="AI32" s="16">
        <v>2055</v>
      </c>
      <c r="AJ32" s="16">
        <v>2056</v>
      </c>
      <c r="AK32" s="16">
        <v>2057</v>
      </c>
      <c r="AL32" s="16">
        <v>2058</v>
      </c>
      <c r="AM32" s="16">
        <v>2059</v>
      </c>
      <c r="AN32" s="16">
        <v>2060</v>
      </c>
      <c r="AO32" s="16">
        <v>2061</v>
      </c>
      <c r="AP32" s="16">
        <v>2062</v>
      </c>
    </row>
    <row r="33" spans="1:42" ht="14.45" x14ac:dyDescent="0.3">
      <c r="A33" s="6" t="str">
        <f>$A$5</f>
        <v>Capital Revenue Requirements</v>
      </c>
      <c r="B33" s="4" t="s">
        <v>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</row>
    <row r="34" spans="1:42" ht="14.45" x14ac:dyDescent="0.3">
      <c r="A34" s="8" t="str">
        <f>$A$6</f>
        <v>Fixed O&amp;M</v>
      </c>
      <c r="B34" s="4" t="s">
        <v>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7"/>
      <c r="AP34" s="27"/>
    </row>
    <row r="35" spans="1:42" ht="14.45" x14ac:dyDescent="0.3">
      <c r="A35" s="8" t="str">
        <f>$A$7</f>
        <v>Capacity Value</v>
      </c>
      <c r="B35" s="4" t="s">
        <v>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7"/>
      <c r="AP35" s="27"/>
    </row>
    <row r="36" spans="1:42" ht="14.45" x14ac:dyDescent="0.3">
      <c r="A36" s="8" t="str">
        <f>$A$8</f>
        <v>Energy Value</v>
      </c>
      <c r="B36" s="4" t="s">
        <v>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7"/>
      <c r="AP36" s="27"/>
    </row>
    <row r="37" spans="1:42" ht="14.45" x14ac:dyDescent="0.3">
      <c r="A37" s="10" t="str">
        <f>$A$9</f>
        <v>Cost Net of Benefits</v>
      </c>
      <c r="B37" s="4" t="s">
        <v>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9" spans="1:42" ht="14.45" x14ac:dyDescent="0.3">
      <c r="A39" s="14" t="s">
        <v>12</v>
      </c>
      <c r="B39" s="15"/>
      <c r="C39" s="16">
        <v>2023</v>
      </c>
      <c r="D39" s="16">
        <v>2024</v>
      </c>
      <c r="E39" s="16">
        <v>2025</v>
      </c>
      <c r="F39" s="16">
        <v>2026</v>
      </c>
      <c r="G39" s="16">
        <v>2027</v>
      </c>
      <c r="H39" s="16">
        <v>2028</v>
      </c>
      <c r="I39" s="16">
        <v>2029</v>
      </c>
      <c r="J39" s="16">
        <v>2030</v>
      </c>
      <c r="K39" s="16">
        <v>2031</v>
      </c>
      <c r="L39" s="16">
        <v>2032</v>
      </c>
      <c r="M39" s="16">
        <v>2033</v>
      </c>
      <c r="N39" s="16">
        <v>2034</v>
      </c>
      <c r="O39" s="16">
        <v>2035</v>
      </c>
      <c r="P39" s="16">
        <v>2036</v>
      </c>
      <c r="Q39" s="16">
        <v>2037</v>
      </c>
      <c r="R39" s="16">
        <v>2038</v>
      </c>
      <c r="S39" s="16">
        <v>2039</v>
      </c>
      <c r="T39" s="16">
        <v>2040</v>
      </c>
      <c r="U39" s="16">
        <v>2041</v>
      </c>
      <c r="V39" s="16">
        <v>2042</v>
      </c>
      <c r="W39" s="16">
        <v>2043</v>
      </c>
      <c r="X39" s="16">
        <v>2044</v>
      </c>
      <c r="Y39" s="16">
        <v>2045</v>
      </c>
      <c r="Z39" s="16">
        <v>2046</v>
      </c>
      <c r="AA39" s="16">
        <v>2047</v>
      </c>
      <c r="AB39" s="16">
        <v>2048</v>
      </c>
      <c r="AC39" s="16">
        <v>2049</v>
      </c>
      <c r="AD39" s="16">
        <v>2050</v>
      </c>
      <c r="AE39" s="16">
        <v>2051</v>
      </c>
      <c r="AF39" s="16">
        <v>2052</v>
      </c>
      <c r="AG39" s="16">
        <v>2053</v>
      </c>
      <c r="AH39" s="16">
        <v>2054</v>
      </c>
      <c r="AI39" s="16">
        <v>2055</v>
      </c>
      <c r="AJ39" s="16">
        <v>2056</v>
      </c>
      <c r="AK39" s="16">
        <v>2057</v>
      </c>
      <c r="AL39" s="16">
        <v>2058</v>
      </c>
      <c r="AM39" s="16">
        <v>2059</v>
      </c>
      <c r="AN39" s="16">
        <v>2060</v>
      </c>
      <c r="AO39" s="16">
        <v>2061</v>
      </c>
      <c r="AP39" s="16">
        <v>2062</v>
      </c>
    </row>
    <row r="40" spans="1:42" ht="14.45" x14ac:dyDescent="0.3">
      <c r="A40" s="6" t="str">
        <f>$A$5</f>
        <v>Capital Revenue Requirements</v>
      </c>
      <c r="B40" s="4" t="s">
        <v>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</row>
    <row r="41" spans="1:42" ht="14.45" x14ac:dyDescent="0.3">
      <c r="A41" s="8" t="str">
        <f>$A$6</f>
        <v>Fixed O&amp;M</v>
      </c>
      <c r="B41" s="4" t="s">
        <v>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7"/>
      <c r="AO41" s="27"/>
      <c r="AP41" s="27"/>
    </row>
    <row r="42" spans="1:42" ht="14.45" x14ac:dyDescent="0.3">
      <c r="A42" s="8" t="str">
        <f>$A$7</f>
        <v>Capacity Value</v>
      </c>
      <c r="B42" s="4" t="s">
        <v>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7"/>
      <c r="AO42" s="27"/>
      <c r="AP42" s="27"/>
    </row>
    <row r="43" spans="1:42" ht="14.45" x14ac:dyDescent="0.3">
      <c r="A43" s="8" t="str">
        <f>$A$8</f>
        <v>Energy Value</v>
      </c>
      <c r="B43" s="4" t="s">
        <v>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7"/>
      <c r="AO43" s="27"/>
      <c r="AP43" s="27"/>
    </row>
    <row r="44" spans="1:42" ht="14.45" x14ac:dyDescent="0.3">
      <c r="A44" s="10" t="str">
        <f>$A$9</f>
        <v>Cost Net of Benefits</v>
      </c>
      <c r="B44" s="4" t="s">
        <v>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8" x14ac:dyDescent="0.35">
      <c r="A45" s="18" t="s">
        <v>16</v>
      </c>
    </row>
    <row r="46" spans="1:42" x14ac:dyDescent="0.25">
      <c r="A46" s="19" t="s">
        <v>17</v>
      </c>
      <c r="B46" s="20"/>
      <c r="C46" s="21">
        <v>2023</v>
      </c>
      <c r="D46" s="21">
        <v>2024</v>
      </c>
      <c r="E46" s="21">
        <v>2025</v>
      </c>
      <c r="F46" s="21">
        <v>2026</v>
      </c>
      <c r="G46" s="21">
        <v>2027</v>
      </c>
      <c r="H46" s="21">
        <v>2028</v>
      </c>
      <c r="I46" s="21">
        <v>2029</v>
      </c>
      <c r="J46" s="21">
        <v>2030</v>
      </c>
      <c r="K46" s="21">
        <v>2031</v>
      </c>
      <c r="L46" s="21">
        <v>2032</v>
      </c>
      <c r="M46" s="21">
        <v>2033</v>
      </c>
      <c r="N46" s="21">
        <v>2034</v>
      </c>
      <c r="O46" s="21">
        <v>2035</v>
      </c>
      <c r="P46" s="21">
        <v>2036</v>
      </c>
      <c r="Q46" s="21">
        <v>2037</v>
      </c>
      <c r="R46" s="21">
        <v>2038</v>
      </c>
      <c r="S46" s="21">
        <v>2039</v>
      </c>
      <c r="T46" s="21">
        <v>2040</v>
      </c>
      <c r="U46" s="21">
        <v>2041</v>
      </c>
      <c r="V46" s="21">
        <v>2042</v>
      </c>
      <c r="W46" s="21">
        <v>2043</v>
      </c>
      <c r="X46" s="21">
        <v>2044</v>
      </c>
      <c r="Y46" s="21">
        <v>2045</v>
      </c>
      <c r="Z46" s="21">
        <v>2046</v>
      </c>
      <c r="AA46" s="21">
        <v>2047</v>
      </c>
      <c r="AB46" s="21">
        <v>2048</v>
      </c>
      <c r="AC46" s="21">
        <v>2049</v>
      </c>
      <c r="AD46" s="21">
        <v>2050</v>
      </c>
      <c r="AE46" s="21">
        <v>2051</v>
      </c>
      <c r="AF46" s="21">
        <v>2052</v>
      </c>
      <c r="AG46" s="21">
        <v>2053</v>
      </c>
      <c r="AH46" s="21">
        <v>2054</v>
      </c>
      <c r="AI46" s="21">
        <v>2055</v>
      </c>
      <c r="AJ46" s="21">
        <v>2056</v>
      </c>
      <c r="AK46" s="21">
        <v>2057</v>
      </c>
      <c r="AL46" s="21">
        <v>2058</v>
      </c>
      <c r="AM46" s="21">
        <v>2059</v>
      </c>
      <c r="AN46" s="21">
        <v>2060</v>
      </c>
      <c r="AO46" s="21">
        <v>2061</v>
      </c>
      <c r="AP46" s="21">
        <v>2062</v>
      </c>
    </row>
    <row r="47" spans="1:42" x14ac:dyDescent="0.25">
      <c r="A47" s="6" t="str">
        <f>$A$5</f>
        <v>Capital Revenue Requirements</v>
      </c>
      <c r="B47" s="4" t="s">
        <v>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</row>
    <row r="48" spans="1:42" x14ac:dyDescent="0.25">
      <c r="A48" s="8" t="str">
        <f>$A$6</f>
        <v>Fixed O&amp;M</v>
      </c>
      <c r="B48" s="4" t="s">
        <v>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7"/>
      <c r="AO48" s="27"/>
      <c r="AP48" s="27"/>
    </row>
    <row r="49" spans="1:42" x14ac:dyDescent="0.25">
      <c r="A49" s="8" t="str">
        <f>$A$7</f>
        <v>Capacity Value</v>
      </c>
      <c r="B49" s="4" t="s">
        <v>6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27"/>
      <c r="AP49" s="27"/>
    </row>
    <row r="50" spans="1:42" x14ac:dyDescent="0.25">
      <c r="A50" s="8" t="str">
        <f>$A$8</f>
        <v>Energy Value</v>
      </c>
      <c r="B50" s="4" t="s">
        <v>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7"/>
      <c r="AO50" s="27"/>
      <c r="AP50" s="27"/>
    </row>
    <row r="51" spans="1:42" x14ac:dyDescent="0.25">
      <c r="A51" s="10" t="str">
        <f>$A$9</f>
        <v>Cost Net of Benefits</v>
      </c>
      <c r="B51" s="4" t="s">
        <v>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3" spans="1:42" x14ac:dyDescent="0.25">
      <c r="A53" s="19" t="s">
        <v>18</v>
      </c>
      <c r="B53" s="20"/>
      <c r="C53" s="21">
        <v>2023</v>
      </c>
      <c r="D53" s="21">
        <v>2024</v>
      </c>
      <c r="E53" s="21">
        <v>2025</v>
      </c>
      <c r="F53" s="21">
        <v>2026</v>
      </c>
      <c r="G53" s="21">
        <v>2027</v>
      </c>
      <c r="H53" s="21">
        <v>2028</v>
      </c>
      <c r="I53" s="21">
        <v>2029</v>
      </c>
      <c r="J53" s="21">
        <v>2030</v>
      </c>
      <c r="K53" s="21">
        <v>2031</v>
      </c>
      <c r="L53" s="21">
        <v>2032</v>
      </c>
      <c r="M53" s="21">
        <v>2033</v>
      </c>
      <c r="N53" s="21">
        <v>2034</v>
      </c>
      <c r="O53" s="21">
        <v>2035</v>
      </c>
      <c r="P53" s="21">
        <v>2036</v>
      </c>
      <c r="Q53" s="21">
        <v>2037</v>
      </c>
      <c r="R53" s="21">
        <v>2038</v>
      </c>
      <c r="S53" s="21">
        <v>2039</v>
      </c>
      <c r="T53" s="21">
        <v>2040</v>
      </c>
      <c r="U53" s="21">
        <v>2041</v>
      </c>
      <c r="V53" s="21">
        <v>2042</v>
      </c>
      <c r="W53" s="21">
        <v>2043</v>
      </c>
      <c r="X53" s="21">
        <v>2044</v>
      </c>
      <c r="Y53" s="21">
        <v>2045</v>
      </c>
      <c r="Z53" s="21">
        <v>2046</v>
      </c>
      <c r="AA53" s="21">
        <v>2047</v>
      </c>
      <c r="AB53" s="21">
        <v>2048</v>
      </c>
      <c r="AC53" s="21">
        <v>2049</v>
      </c>
      <c r="AD53" s="21">
        <v>2050</v>
      </c>
      <c r="AE53" s="21">
        <v>2051</v>
      </c>
      <c r="AF53" s="21">
        <v>2052</v>
      </c>
      <c r="AG53" s="21">
        <v>2053</v>
      </c>
      <c r="AH53" s="21">
        <v>2054</v>
      </c>
      <c r="AI53" s="21">
        <v>2055</v>
      </c>
      <c r="AJ53" s="21">
        <v>2056</v>
      </c>
      <c r="AK53" s="21">
        <v>2057</v>
      </c>
      <c r="AL53" s="21">
        <v>2058</v>
      </c>
      <c r="AM53" s="21">
        <v>2059</v>
      </c>
      <c r="AN53" s="21">
        <v>2060</v>
      </c>
      <c r="AO53" s="21">
        <v>2061</v>
      </c>
      <c r="AP53" s="21">
        <v>2062</v>
      </c>
    </row>
    <row r="54" spans="1:42" x14ac:dyDescent="0.25">
      <c r="A54" s="6" t="str">
        <f>$A$5</f>
        <v>Capital Revenue Requirements</v>
      </c>
      <c r="B54" s="4" t="s">
        <v>6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5"/>
    </row>
    <row r="55" spans="1:42" x14ac:dyDescent="0.25">
      <c r="A55" s="8" t="str">
        <f>$A$6</f>
        <v>Fixed O&amp;M</v>
      </c>
      <c r="B55" s="4" t="s">
        <v>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7"/>
      <c r="AO55" s="27"/>
      <c r="AP55" s="27"/>
    </row>
    <row r="56" spans="1:42" x14ac:dyDescent="0.25">
      <c r="A56" s="8" t="str">
        <f>$A$7</f>
        <v>Capacity Value</v>
      </c>
      <c r="B56" s="4" t="s">
        <v>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7"/>
      <c r="AO56" s="27"/>
      <c r="AP56" s="27"/>
    </row>
    <row r="57" spans="1:42" x14ac:dyDescent="0.25">
      <c r="A57" s="8" t="str">
        <f>$A$8</f>
        <v>Energy Value</v>
      </c>
      <c r="B57" s="4" t="s">
        <v>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7"/>
      <c r="AO57" s="27"/>
      <c r="AP57" s="27"/>
    </row>
    <row r="58" spans="1:42" x14ac:dyDescent="0.25">
      <c r="A58" s="10" t="str">
        <f>$A$9</f>
        <v>Cost Net of Benefits</v>
      </c>
      <c r="B58" s="4" t="s">
        <v>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60" spans="1:42" x14ac:dyDescent="0.25">
      <c r="A60" s="19" t="s">
        <v>19</v>
      </c>
      <c r="B60" s="20"/>
      <c r="C60" s="21">
        <v>2023</v>
      </c>
      <c r="D60" s="21">
        <v>2024</v>
      </c>
      <c r="E60" s="21">
        <v>2025</v>
      </c>
      <c r="F60" s="21">
        <v>2026</v>
      </c>
      <c r="G60" s="21">
        <v>2027</v>
      </c>
      <c r="H60" s="21">
        <v>2028</v>
      </c>
      <c r="I60" s="21">
        <v>2029</v>
      </c>
      <c r="J60" s="21">
        <v>2030</v>
      </c>
      <c r="K60" s="21">
        <v>2031</v>
      </c>
      <c r="L60" s="21">
        <v>2032</v>
      </c>
      <c r="M60" s="21">
        <v>2033</v>
      </c>
      <c r="N60" s="21">
        <v>2034</v>
      </c>
      <c r="O60" s="21">
        <v>2035</v>
      </c>
      <c r="P60" s="21">
        <v>2036</v>
      </c>
      <c r="Q60" s="21">
        <v>2037</v>
      </c>
      <c r="R60" s="21">
        <v>2038</v>
      </c>
      <c r="S60" s="21">
        <v>2039</v>
      </c>
      <c r="T60" s="21">
        <v>2040</v>
      </c>
      <c r="U60" s="21">
        <v>2041</v>
      </c>
      <c r="V60" s="21">
        <v>2042</v>
      </c>
      <c r="W60" s="21">
        <v>2043</v>
      </c>
      <c r="X60" s="21">
        <v>2044</v>
      </c>
      <c r="Y60" s="21">
        <v>2045</v>
      </c>
      <c r="Z60" s="21">
        <v>2046</v>
      </c>
      <c r="AA60" s="21">
        <v>2047</v>
      </c>
      <c r="AB60" s="21">
        <v>2048</v>
      </c>
      <c r="AC60" s="21">
        <v>2049</v>
      </c>
      <c r="AD60" s="21">
        <v>2050</v>
      </c>
      <c r="AE60" s="21">
        <v>2051</v>
      </c>
      <c r="AF60" s="21">
        <v>2052</v>
      </c>
      <c r="AG60" s="21">
        <v>2053</v>
      </c>
      <c r="AH60" s="21">
        <v>2054</v>
      </c>
      <c r="AI60" s="21">
        <v>2055</v>
      </c>
      <c r="AJ60" s="21">
        <v>2056</v>
      </c>
      <c r="AK60" s="21">
        <v>2057</v>
      </c>
      <c r="AL60" s="21">
        <v>2058</v>
      </c>
      <c r="AM60" s="21">
        <v>2059</v>
      </c>
      <c r="AN60" s="21">
        <v>2060</v>
      </c>
      <c r="AO60" s="21">
        <v>2061</v>
      </c>
      <c r="AP60" s="21">
        <v>2062</v>
      </c>
    </row>
    <row r="61" spans="1:42" x14ac:dyDescent="0.25">
      <c r="A61" s="6" t="str">
        <f>$A$5</f>
        <v>Capital Revenue Requirements</v>
      </c>
      <c r="B61" s="4" t="s">
        <v>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5"/>
    </row>
    <row r="62" spans="1:42" x14ac:dyDescent="0.25">
      <c r="A62" s="8" t="str">
        <f>$A$6</f>
        <v>Fixed O&amp;M</v>
      </c>
      <c r="B62" s="4" t="s">
        <v>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7"/>
      <c r="AO62" s="27"/>
      <c r="AP62" s="27"/>
    </row>
    <row r="63" spans="1:42" x14ac:dyDescent="0.25">
      <c r="A63" s="8" t="str">
        <f>$A$7</f>
        <v>Capacity Value</v>
      </c>
      <c r="B63" s="4" t="s">
        <v>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7"/>
      <c r="AO63" s="27"/>
      <c r="AP63" s="27"/>
    </row>
    <row r="64" spans="1:42" x14ac:dyDescent="0.25">
      <c r="A64" s="8" t="str">
        <f>$A$8</f>
        <v>Energy Value</v>
      </c>
      <c r="B64" s="4" t="s">
        <v>6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7"/>
      <c r="AO64" s="27"/>
      <c r="AP64" s="27"/>
    </row>
    <row r="65" spans="1:42" x14ac:dyDescent="0.25">
      <c r="A65" s="10" t="str">
        <f>$A$9</f>
        <v>Cost Net of Benefits</v>
      </c>
      <c r="B65" s="4" t="s">
        <v>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7" spans="1:42" x14ac:dyDescent="0.25">
      <c r="A67" s="19" t="s">
        <v>20</v>
      </c>
      <c r="B67" s="20"/>
      <c r="C67" s="21">
        <v>2023</v>
      </c>
      <c r="D67" s="21">
        <v>2024</v>
      </c>
      <c r="E67" s="21">
        <v>2025</v>
      </c>
      <c r="F67" s="21">
        <v>2026</v>
      </c>
      <c r="G67" s="21">
        <v>2027</v>
      </c>
      <c r="H67" s="21">
        <v>2028</v>
      </c>
      <c r="I67" s="21">
        <v>2029</v>
      </c>
      <c r="J67" s="21">
        <v>2030</v>
      </c>
      <c r="K67" s="21">
        <v>2031</v>
      </c>
      <c r="L67" s="21">
        <v>2032</v>
      </c>
      <c r="M67" s="21">
        <v>2033</v>
      </c>
      <c r="N67" s="21">
        <v>2034</v>
      </c>
      <c r="O67" s="21">
        <v>2035</v>
      </c>
      <c r="P67" s="21">
        <v>2036</v>
      </c>
      <c r="Q67" s="21">
        <v>2037</v>
      </c>
      <c r="R67" s="21">
        <v>2038</v>
      </c>
      <c r="S67" s="21">
        <v>2039</v>
      </c>
      <c r="T67" s="21">
        <v>2040</v>
      </c>
      <c r="U67" s="21">
        <v>2041</v>
      </c>
      <c r="V67" s="21">
        <v>2042</v>
      </c>
      <c r="W67" s="21">
        <v>2043</v>
      </c>
      <c r="X67" s="21">
        <v>2044</v>
      </c>
      <c r="Y67" s="21">
        <v>2045</v>
      </c>
      <c r="Z67" s="21">
        <v>2046</v>
      </c>
      <c r="AA67" s="21">
        <v>2047</v>
      </c>
      <c r="AB67" s="21">
        <v>2048</v>
      </c>
      <c r="AC67" s="21">
        <v>2049</v>
      </c>
      <c r="AD67" s="21">
        <v>2050</v>
      </c>
      <c r="AE67" s="21">
        <v>2051</v>
      </c>
      <c r="AF67" s="21">
        <v>2052</v>
      </c>
      <c r="AG67" s="21">
        <v>2053</v>
      </c>
      <c r="AH67" s="21">
        <v>2054</v>
      </c>
      <c r="AI67" s="21">
        <v>2055</v>
      </c>
      <c r="AJ67" s="21">
        <v>2056</v>
      </c>
      <c r="AK67" s="21">
        <v>2057</v>
      </c>
      <c r="AL67" s="21">
        <v>2058</v>
      </c>
      <c r="AM67" s="21">
        <v>2059</v>
      </c>
      <c r="AN67" s="21">
        <v>2060</v>
      </c>
      <c r="AO67" s="21">
        <v>2061</v>
      </c>
      <c r="AP67" s="21">
        <v>2062</v>
      </c>
    </row>
    <row r="68" spans="1:42" x14ac:dyDescent="0.25">
      <c r="A68" s="6" t="str">
        <f>$A$5</f>
        <v>Capital Revenue Requirements</v>
      </c>
      <c r="B68" s="4" t="s">
        <v>6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5"/>
    </row>
    <row r="69" spans="1:42" x14ac:dyDescent="0.25">
      <c r="A69" s="8" t="str">
        <f>$A$6</f>
        <v>Fixed O&amp;M</v>
      </c>
      <c r="B69" s="4" t="s">
        <v>6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7"/>
      <c r="AO69" s="27"/>
      <c r="AP69" s="27"/>
    </row>
    <row r="70" spans="1:42" x14ac:dyDescent="0.25">
      <c r="A70" s="8" t="str">
        <f>$A$7</f>
        <v>Capacity Value</v>
      </c>
      <c r="B70" s="4" t="s">
        <v>6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7"/>
      <c r="AO70" s="27"/>
      <c r="AP70" s="27"/>
    </row>
    <row r="71" spans="1:42" x14ac:dyDescent="0.25">
      <c r="A71" s="8" t="str">
        <f>$A$8</f>
        <v>Energy Value</v>
      </c>
      <c r="B71" s="4" t="s">
        <v>6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7"/>
      <c r="AO71" s="27"/>
      <c r="AP71" s="27"/>
    </row>
    <row r="72" spans="1:42" x14ac:dyDescent="0.25">
      <c r="A72" s="10" t="str">
        <f>$A$9</f>
        <v>Cost Net of Benefits</v>
      </c>
      <c r="B72" s="4" t="s">
        <v>6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110" zoomScaleNormal="110" workbookViewId="0">
      <selection activeCell="E19" sqref="E19"/>
    </sheetView>
  </sheetViews>
  <sheetFormatPr defaultColWidth="8.7109375" defaultRowHeight="15" x14ac:dyDescent="0.25"/>
  <cols>
    <col min="1" max="1" width="8.7109375" style="5"/>
    <col min="2" max="2" width="24.42578125" style="5" bestFit="1" customWidth="1"/>
    <col min="3" max="3" width="15.7109375" style="5" bestFit="1" customWidth="1"/>
    <col min="4" max="13" width="24" style="5" customWidth="1"/>
    <col min="14" max="16384" width="8.7109375" style="5"/>
  </cols>
  <sheetData>
    <row r="1" spans="1:13" x14ac:dyDescent="0.35">
      <c r="D1" s="12">
        <v>0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12">
        <v>7</v>
      </c>
      <c r="L1" s="12">
        <v>8</v>
      </c>
      <c r="M1" s="12">
        <v>9</v>
      </c>
    </row>
    <row r="2" spans="1:13" x14ac:dyDescent="0.35">
      <c r="B2" s="1"/>
      <c r="C2" s="2"/>
      <c r="D2" s="22" t="str">
        <f ca="1">OFFSET('Nominal Annual Costs &amp; Benefits'!$A$4,7*(COLUMN(D11)-4),0)</f>
        <v>1-2x1 CC Escambia</v>
      </c>
      <c r="E2" s="22" t="str">
        <f ca="1">OFFSET('Nominal Annual Costs &amp; Benefits'!$A$4,7*(COLUMN(E11)-4),0)</f>
        <v>1-2x1 CC Crist</v>
      </c>
      <c r="F2" s="22" t="str">
        <f ca="1">OFFSET('Nominal Annual Costs &amp; Benefits'!$A$4,7*(COLUMN(F11)-4),0)</f>
        <v>1-2x1 CC Smith</v>
      </c>
      <c r="G2" s="22" t="str">
        <f ca="1">OFFSET('Nominal Annual Costs &amp; Benefits'!$A$4,7*(COLUMN(G11)-4),0)</f>
        <v>1-2x1 CC Scholz</v>
      </c>
      <c r="H2" s="22" t="str">
        <f ca="1">OFFSET('Nominal Annual Costs &amp; Benefits'!$A$4,7*(COLUMN(H11)-4),0)</f>
        <v>1-2x1 CC Caryville</v>
      </c>
      <c r="I2" s="22" t="str">
        <f ca="1">OFFSET('Nominal Annual Costs &amp; Benefits'!$A$4,7*(COLUMN(I11)-4),0)</f>
        <v>1-2x1 CC Shoal River</v>
      </c>
      <c r="J2" s="23" t="str">
        <f ca="1">OFFSET('Nominal Annual Costs &amp; Benefits'!$A$4,7*(COLUMN(J11)-4),0)</f>
        <v>2&amp;1 CT Escambia &amp; Smith</v>
      </c>
      <c r="K2" s="23" t="str">
        <f ca="1">OFFSET('Nominal Annual Costs &amp; Benefits'!$A$4,7*(COLUMN(K11)-4),0)</f>
        <v>2&amp;1 CT Smith &amp; Shoal River</v>
      </c>
      <c r="L2" s="23" t="str">
        <f ca="1">OFFSET('Nominal Annual Costs &amp; Benefits'!$A$4,7*(COLUMN(L11)-4),0)</f>
        <v>2&amp;1 CT Scholz &amp; Smith</v>
      </c>
      <c r="M2" s="23" t="str">
        <f ca="1">OFFSET('Nominal Annual Costs &amp; Benefits'!$A$4,7*(COLUMN(M11)-4),0)</f>
        <v>2&amp;1 CT Caryville &amp; Smith</v>
      </c>
    </row>
    <row r="3" spans="1:13" x14ac:dyDescent="0.35">
      <c r="A3" s="9">
        <v>1</v>
      </c>
      <c r="B3" s="6" t="s">
        <v>5</v>
      </c>
      <c r="C3" s="7" t="s">
        <v>7</v>
      </c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35">
      <c r="A4" s="9">
        <v>2</v>
      </c>
      <c r="B4" s="8" t="s">
        <v>0</v>
      </c>
      <c r="C4" s="7" t="s">
        <v>7</v>
      </c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35">
      <c r="A5" s="9">
        <v>3</v>
      </c>
      <c r="B5" s="8" t="s">
        <v>1</v>
      </c>
      <c r="C5" s="7" t="s">
        <v>7</v>
      </c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35">
      <c r="A6" s="9">
        <v>4</v>
      </c>
      <c r="B6" s="8" t="s">
        <v>2</v>
      </c>
      <c r="C6" s="7" t="s">
        <v>7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35">
      <c r="A7" s="9">
        <v>5</v>
      </c>
      <c r="B7" s="10" t="s">
        <v>3</v>
      </c>
      <c r="C7" s="7" t="s">
        <v>7</v>
      </c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x14ac:dyDescent="0.35">
      <c r="E8" s="13"/>
      <c r="F8" s="13"/>
      <c r="G8" s="13"/>
      <c r="H8" s="13"/>
      <c r="I8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Nominal Annual Costs &amp; Benefits</vt:lpstr>
      <vt:lpstr>Total LifeCycle Cost NPV, '16M$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James Duncan</dc:creator>
  <cp:lastModifiedBy>Clark, Tracy (Gulf)</cp:lastModifiedBy>
  <dcterms:created xsi:type="dcterms:W3CDTF">2016-11-17T01:44:35Z</dcterms:created>
  <dcterms:modified xsi:type="dcterms:W3CDTF">2017-02-10T17:04:06Z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-534382931</vt:i4>
  </property>
  <property fmtid="{D5CDD505-2E9C-101B-9397-08002B2CF9AE}" pid="4" name="_EmailSubject">
    <vt:lpwstr>Staff ROG 418 FINAL</vt:lpwstr>
  </property>
  <property fmtid="{D5CDD505-2E9C-101B-9397-08002B2CF9AE}" pid="5" name="_AuthorEmail">
    <vt:lpwstr>HAHBELL@southernco.com</vt:lpwstr>
  </property>
  <property fmtid="{D5CDD505-2E9C-101B-9397-08002B2CF9AE}" pid="6" name="_AuthorEmailDisplayName">
    <vt:lpwstr>Bell, H. Homer</vt:lpwstr>
  </property>
  <property fmtid="{D5CDD505-2E9C-101B-9397-08002B2CF9AE}" pid="7" name="_ReviewingToolsShownOnce">
    <vt:lpwstr/>
  </property>
</Properties>
</file>