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90" yWindow="65356" windowWidth="15480" windowHeight="8520" firstSheet="1" activeTab="1"/>
  </bookViews>
  <sheets>
    <sheet name="BExRepositorySheet" sheetId="1" state="veryHidden" r:id="rId1"/>
    <sheet name="Table" sheetId="2" r:id="rId2"/>
  </sheets>
  <externalReferences>
    <externalReference r:id="rId5"/>
  </externalReferences>
  <definedNames>
    <definedName name="DF_GRID_1">'Table'!$B$11:$D$17</definedName>
    <definedName name="_xlnm.Print_Area" localSheetId="1">'Table'!$A$7:$H$28</definedName>
    <definedName name="SAPBEXhrIndnt" hidden="1">"Wide"</definedName>
    <definedName name="SAPsysID" hidden="1">"708C5W7SBKP804JT78WJ0JNKI"</definedName>
    <definedName name="SAPwbID" hidden="1">"ARS"</definedName>
  </definedNames>
  <calcPr fullCalcOnLoad="1"/>
</workbook>
</file>

<file path=xl/sharedStrings.xml><?xml version="1.0" encoding="utf-8"?>
<sst xmlns="http://schemas.openxmlformats.org/spreadsheetml/2006/main" count="47" uniqueCount="42">
  <si>
    <t/>
  </si>
  <si>
    <t>5751300</t>
  </si>
  <si>
    <t>OUTSIDE SVCS: Contractor Substation Spec</t>
  </si>
  <si>
    <t>5751400</t>
  </si>
  <si>
    <t>OUTSIDE SVCS: Contractor Tree Trimming</t>
  </si>
  <si>
    <t>5751405</t>
  </si>
  <si>
    <t>OUTSIDE SVCS: Contractors Backbone Tree</t>
  </si>
  <si>
    <t>5751410</t>
  </si>
  <si>
    <t>OUTSIDE SVCS: Contractors Lateral Tree T</t>
  </si>
  <si>
    <t>Florida Power and Light Company</t>
  </si>
  <si>
    <t>SAP Account</t>
  </si>
  <si>
    <t>SAP Account Description</t>
  </si>
  <si>
    <t>Docket No. 20160251-EI</t>
  </si>
  <si>
    <t>Non-Incremental Vegetation Management Calculation - Hurricane Matthew</t>
  </si>
  <si>
    <t>Line No.</t>
  </si>
  <si>
    <t>Line 5</t>
  </si>
  <si>
    <t>Line 10 - 11</t>
  </si>
  <si>
    <t>Line 13 - Line 12</t>
  </si>
  <si>
    <t>Non-Incremental Vegetation Maintenace - Hurricane Matthew</t>
  </si>
  <si>
    <t>KO-1, Line 7</t>
  </si>
  <si>
    <t>Hurricane Matthew Vegetation Management</t>
  </si>
  <si>
    <t>(1)</t>
  </si>
  <si>
    <t>(2)</t>
  </si>
  <si>
    <t>(3)</t>
  </si>
  <si>
    <t>(4)</t>
  </si>
  <si>
    <t>(5)</t>
  </si>
  <si>
    <t>(6)</t>
  </si>
  <si>
    <t>(7)</t>
  </si>
  <si>
    <t>Total Recoverable Storm Vegetation Management</t>
  </si>
  <si>
    <t>Oct 2016
Actual Costs
Non-Storm</t>
  </si>
  <si>
    <t xml:space="preserve">Oct 2016 Actual Vegetation Management Costs -  Non-Storm </t>
  </si>
  <si>
    <t>Total Vegetation Management Costs - October 2016</t>
  </si>
  <si>
    <t>Oct 2013
Actual Costs
Non-Storm</t>
  </si>
  <si>
    <t>Oct 2014
Actual Costs
Non-Storm</t>
  </si>
  <si>
    <t>Oct 2015
Actual Costs
Non-Storm</t>
  </si>
  <si>
    <t xml:space="preserve">3 Yr Oct Avg
(2013-2015)
Non-Storm
</t>
  </si>
  <si>
    <t xml:space="preserve">Prior 3 Year Vegetation Management Average </t>
  </si>
  <si>
    <t>Florida Power &amp; Light Company</t>
  </si>
  <si>
    <t>Attachment No. 1</t>
  </si>
  <si>
    <t>Tab 1 of 1</t>
  </si>
  <si>
    <t>OPC's Fourth Set of Interrogatories</t>
  </si>
  <si>
    <t>Interrogatory No. 104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</si>
</sst>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  <numFmt numFmtId="168" formatCode="\$\ #,##0.00\ ;\$\ &quot;(&quot;#,##0.00&quot;)&quot;"/>
    <numFmt numFmtId="169" formatCode="&quot;$&quot;#,##0"/>
    <numFmt numFmtId="170" formatCode="_-* #,##0.0\ &quot;DM&quot;_-;\-* #,##0.0\ &quot;DM&quot;_-;_-* &quot;-&quot;??\ &quot;DM&quot;_-;_-@_-"/>
    <numFmt numFmtId="171" formatCode="_-* #,##0\ &quot;DM&quot;_-;\-* #,##0\ &quot;DM&quot;_-;_-* &quot;-&quot;??\ &quot;DM&quot;_-;_-@_-"/>
    <numFmt numFmtId="172" formatCode="\$\ #,##0.000\ ;\$\ &quot;(&quot;#,##0.000&quot;)&quot;"/>
    <numFmt numFmtId="173" formatCode="\$\ #,##0.0\ ;\$\ &quot;(&quot;#,##0.0&quot;)&quot;"/>
    <numFmt numFmtId="174" formatCode="\$\ #,##0\ ;\$\ &quot;(&quot;#,##0&quot;)&quot;"/>
  </numFmts>
  <fonts count="31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1"/>
      <name val="Arial"/>
      <family val="2"/>
    </font>
    <font>
      <i/>
      <sz val="11"/>
      <color indexed="1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</fonts>
  <fills count="67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2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7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10" fillId="26" borderId="0" applyNumberFormat="0" applyBorder="0" applyAlignment="0" applyProtection="0"/>
    <xf numFmtId="0" fontId="10" fillId="34" borderId="0" applyNumberFormat="0" applyBorder="0" applyAlignment="0" applyProtection="0"/>
    <xf numFmtId="0" fontId="9" fillId="2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3" fillId="33" borderId="2" applyNumberFormat="0" applyAlignment="0" applyProtection="0"/>
    <xf numFmtId="0" fontId="13" fillId="33" borderId="2" applyNumberFormat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9" borderId="1" applyNumberFormat="0" applyAlignment="0" applyProtection="0"/>
    <xf numFmtId="0" fontId="18" fillId="39" borderId="1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1" fillId="0" borderId="0">
      <alignment/>
      <protection/>
    </xf>
    <xf numFmtId="0" fontId="0" fillId="38" borderId="1" applyNumberFormat="0" applyFont="0" applyAlignment="0" applyProtection="0"/>
    <xf numFmtId="0" fontId="0" fillId="38" borderId="1" applyNumberFormat="0" applyFont="0" applyAlignment="0" applyProtection="0"/>
    <xf numFmtId="0" fontId="0" fillId="38" borderId="1" applyNumberFormat="0" applyFont="0" applyAlignment="0" applyProtection="0"/>
    <xf numFmtId="0" fontId="20" fillId="41" borderId="7" applyNumberFormat="0" applyAlignment="0" applyProtection="0"/>
    <xf numFmtId="0" fontId="20" fillId="41" borderId="7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4" fontId="0" fillId="45" borderId="1" applyNumberFormat="0" applyProtection="0">
      <alignment vertical="center"/>
    </xf>
    <xf numFmtId="4" fontId="23" fillId="45" borderId="1" applyNumberFormat="0" applyProtection="0">
      <alignment vertical="center"/>
    </xf>
    <xf numFmtId="4" fontId="0" fillId="45" borderId="1" applyNumberFormat="0" applyProtection="0">
      <alignment horizontal="left" vertical="center" indent="1"/>
    </xf>
    <xf numFmtId="0" fontId="6" fillId="45" borderId="8" applyNumberFormat="0" applyProtection="0">
      <alignment horizontal="left" vertical="top" indent="1"/>
    </xf>
    <xf numFmtId="4" fontId="0" fillId="46" borderId="1" applyNumberFormat="0" applyProtection="0">
      <alignment horizontal="left" vertical="center" indent="1"/>
    </xf>
    <xf numFmtId="4" fontId="0" fillId="47" borderId="1" applyNumberFormat="0" applyProtection="0">
      <alignment horizontal="right" vertical="center"/>
    </xf>
    <xf numFmtId="4" fontId="0" fillId="48" borderId="1" applyNumberFormat="0" applyProtection="0">
      <alignment horizontal="right" vertical="center"/>
    </xf>
    <xf numFmtId="4" fontId="0" fillId="49" borderId="9" applyNumberFormat="0" applyProtection="0">
      <alignment horizontal="right" vertical="center"/>
    </xf>
    <xf numFmtId="4" fontId="0" fillId="50" borderId="1" applyNumberFormat="0" applyProtection="0">
      <alignment horizontal="right" vertical="center"/>
    </xf>
    <xf numFmtId="4" fontId="0" fillId="51" borderId="1" applyNumberFormat="0" applyProtection="0">
      <alignment horizontal="right" vertical="center"/>
    </xf>
    <xf numFmtId="4" fontId="0" fillId="52" borderId="1" applyNumberFormat="0" applyProtection="0">
      <alignment horizontal="right" vertical="center"/>
    </xf>
    <xf numFmtId="4" fontId="0" fillId="53" borderId="1" applyNumberFormat="0" applyProtection="0">
      <alignment horizontal="right" vertical="center"/>
    </xf>
    <xf numFmtId="4" fontId="0" fillId="54" borderId="1" applyNumberFormat="0" applyProtection="0">
      <alignment horizontal="right" vertical="center"/>
    </xf>
    <xf numFmtId="4" fontId="0" fillId="55" borderId="1" applyNumberFormat="0" applyProtection="0">
      <alignment horizontal="right" vertical="center"/>
    </xf>
    <xf numFmtId="4" fontId="0" fillId="56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0" fillId="58" borderId="1" applyNumberFormat="0" applyProtection="0">
      <alignment horizontal="right" vertical="center"/>
    </xf>
    <xf numFmtId="4" fontId="0" fillId="59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57" borderId="8" applyNumberFormat="0" applyProtection="0">
      <alignment horizontal="left" vertical="top" indent="1"/>
    </xf>
    <xf numFmtId="0" fontId="0" fillId="57" borderId="8" applyNumberFormat="0" applyProtection="0">
      <alignment horizontal="left" vertical="top" indent="1"/>
    </xf>
    <xf numFmtId="0" fontId="0" fillId="57" borderId="8" applyNumberFormat="0" applyProtection="0">
      <alignment horizontal="left" vertical="top" indent="1"/>
    </xf>
    <xf numFmtId="0" fontId="0" fillId="61" borderId="1" applyNumberFormat="0" applyProtection="0">
      <alignment horizontal="left" vertical="center" indent="1"/>
    </xf>
    <xf numFmtId="0" fontId="0" fillId="58" borderId="8" applyNumberFormat="0" applyProtection="0">
      <alignment horizontal="left" vertical="top" indent="1"/>
    </xf>
    <xf numFmtId="0" fontId="0" fillId="58" borderId="8" applyNumberFormat="0" applyProtection="0">
      <alignment horizontal="left" vertical="top" indent="1"/>
    </xf>
    <xf numFmtId="0" fontId="0" fillId="58" borderId="8" applyNumberFormat="0" applyProtection="0">
      <alignment horizontal="left" vertical="top" indent="1"/>
    </xf>
    <xf numFmtId="0" fontId="0" fillId="62" borderId="1" applyNumberFormat="0" applyProtection="0">
      <alignment horizontal="left" vertical="center" indent="1"/>
    </xf>
    <xf numFmtId="0" fontId="0" fillId="62" borderId="8" applyNumberFormat="0" applyProtection="0">
      <alignment horizontal="left" vertical="top" indent="1"/>
    </xf>
    <xf numFmtId="0" fontId="0" fillId="62" borderId="8" applyNumberFormat="0" applyProtection="0">
      <alignment horizontal="left" vertical="top" indent="1"/>
    </xf>
    <xf numFmtId="0" fontId="0" fillId="62" borderId="8" applyNumberFormat="0" applyProtection="0">
      <alignment horizontal="left" vertical="top" indent="1"/>
    </xf>
    <xf numFmtId="0" fontId="0" fillId="59" borderId="1" applyNumberFormat="0" applyProtection="0">
      <alignment horizontal="left" vertical="center" indent="1"/>
    </xf>
    <xf numFmtId="0" fontId="0" fillId="59" borderId="8" applyNumberFormat="0" applyProtection="0">
      <alignment horizontal="left" vertical="top" indent="1"/>
    </xf>
    <xf numFmtId="0" fontId="0" fillId="59" borderId="8" applyNumberFormat="0" applyProtection="0">
      <alignment horizontal="left" vertical="top" indent="1"/>
    </xf>
    <xf numFmtId="0" fontId="0" fillId="59" borderId="8" applyNumberFormat="0" applyProtection="0">
      <alignment horizontal="left" vertical="top" indent="1"/>
    </xf>
    <xf numFmtId="0" fontId="0" fillId="63" borderId="10" applyNumberFormat="0">
      <alignment/>
      <protection locked="0"/>
    </xf>
    <xf numFmtId="0" fontId="0" fillId="63" borderId="10" applyNumberFormat="0">
      <alignment/>
      <protection locked="0"/>
    </xf>
    <xf numFmtId="0" fontId="0" fillId="63" borderId="10" applyNumberFormat="0">
      <alignment/>
      <protection locked="0"/>
    </xf>
    <xf numFmtId="0" fontId="4" fillId="57" borderId="11" applyBorder="0">
      <alignment/>
      <protection/>
    </xf>
    <xf numFmtId="4" fontId="5" fillId="64" borderId="8" applyNumberFormat="0" applyProtection="0">
      <alignment vertical="center"/>
    </xf>
    <xf numFmtId="4" fontId="23" fillId="64" borderId="12" applyNumberFormat="0" applyProtection="0">
      <alignment vertical="center"/>
    </xf>
    <xf numFmtId="4" fontId="5" fillId="60" borderId="8" applyNumberFormat="0" applyProtection="0">
      <alignment horizontal="left" vertical="center" indent="1"/>
    </xf>
    <xf numFmtId="0" fontId="5" fillId="64" borderId="8" applyNumberFormat="0" applyProtection="0">
      <alignment horizontal="left" vertical="top" indent="1"/>
    </xf>
    <xf numFmtId="4" fontId="0" fillId="0" borderId="1" applyNumberFormat="0" applyProtection="0">
      <alignment horizontal="right" vertical="center"/>
    </xf>
    <xf numFmtId="4" fontId="23" fillId="63" borderId="1" applyNumberFormat="0" applyProtection="0">
      <alignment horizontal="right" vertical="center"/>
    </xf>
    <xf numFmtId="4" fontId="0" fillId="46" borderId="1" applyNumberFormat="0" applyProtection="0">
      <alignment horizontal="left" vertical="center" indent="1"/>
    </xf>
    <xf numFmtId="0" fontId="5" fillId="58" borderId="8" applyNumberFormat="0" applyProtection="0">
      <alignment horizontal="left" vertical="top" indent="1"/>
    </xf>
    <xf numFmtId="4" fontId="7" fillId="65" borderId="9" applyNumberFormat="0" applyProtection="0">
      <alignment horizontal="left" vertical="center" indent="1"/>
    </xf>
    <xf numFmtId="0" fontId="0" fillId="66" borderId="12">
      <alignment/>
      <protection/>
    </xf>
    <xf numFmtId="4" fontId="8" fillId="63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9">
    <xf numFmtId="0" fontId="0" fillId="2" borderId="0" xfId="0" applyAlignment="1">
      <alignment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horizontal="center"/>
    </xf>
    <xf numFmtId="0" fontId="0" fillId="0" borderId="1" xfId="190" applyNumberFormat="1" applyFill="1" applyAlignment="1" quotePrefix="1">
      <alignment horizontal="left" vertical="center" indent="2"/>
    </xf>
    <xf numFmtId="0" fontId="0" fillId="0" borderId="1" xfId="190" applyNumberFormat="1" applyFill="1" quotePrefix="1">
      <alignment horizontal="left" vertical="center" indent="1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169" fontId="0" fillId="0" borderId="0" xfId="0" applyNumberFormat="1" applyFill="1" applyAlignment="1">
      <alignment/>
    </xf>
    <xf numFmtId="0" fontId="4" fillId="0" borderId="14" xfId="174" applyNumberFormat="1" applyFont="1" applyFill="1" applyBorder="1" quotePrefix="1">
      <alignment horizontal="left" vertical="center" indent="1"/>
    </xf>
    <xf numFmtId="0" fontId="0" fillId="0" borderId="15" xfId="190" applyNumberFormat="1" applyFill="1" applyBorder="1" applyAlignment="1" quotePrefix="1">
      <alignment horizontal="left" vertical="center" indent="2"/>
    </xf>
    <xf numFmtId="0" fontId="0" fillId="0" borderId="12" xfId="0" applyFont="1" applyFill="1" applyBorder="1" applyAlignment="1" quotePrefix="1">
      <alignment horizontal="center"/>
    </xf>
    <xf numFmtId="0" fontId="0" fillId="0" borderId="16" xfId="190" applyNumberFormat="1" applyFill="1" applyBorder="1" quotePrefix="1">
      <alignment horizontal="left" vertical="center" indent="1"/>
    </xf>
    <xf numFmtId="0" fontId="0" fillId="0" borderId="17" xfId="190" applyNumberFormat="1" applyFill="1" applyBorder="1" quotePrefix="1">
      <alignment horizontal="left" vertical="center" indent="1"/>
    </xf>
    <xf numFmtId="0" fontId="4" fillId="0" borderId="18" xfId="174" applyNumberFormat="1" applyFont="1" applyFill="1" applyBorder="1" quotePrefix="1">
      <alignment horizontal="left" vertical="center" indent="1"/>
    </xf>
    <xf numFmtId="17" fontId="4" fillId="0" borderId="19" xfId="216" applyNumberFormat="1" applyFont="1" applyFill="1" applyBorder="1" applyAlignment="1" quotePrefix="1">
      <alignment horizontal="center" vertical="center" wrapText="1"/>
    </xf>
    <xf numFmtId="0" fontId="4" fillId="0" borderId="12" xfId="216" applyNumberFormat="1" applyFont="1" applyFill="1" applyBorder="1" applyAlignment="1" quotePrefix="1">
      <alignment horizontal="center" vertical="center" wrapText="1"/>
    </xf>
    <xf numFmtId="174" fontId="0" fillId="0" borderId="12" xfId="0" applyNumberFormat="1" applyFill="1" applyBorder="1" applyAlignment="1">
      <alignment/>
    </xf>
    <xf numFmtId="174" fontId="0" fillId="0" borderId="0" xfId="0" applyNumberFormat="1" applyFill="1" applyBorder="1" applyAlignment="1">
      <alignment/>
    </xf>
    <xf numFmtId="174" fontId="0" fillId="0" borderId="20" xfId="0" applyNumberFormat="1" applyFill="1" applyBorder="1" applyAlignment="1">
      <alignment/>
    </xf>
    <xf numFmtId="174" fontId="0" fillId="0" borderId="21" xfId="0" applyNumberFormat="1" applyFont="1" applyFill="1" applyBorder="1" applyAlignment="1">
      <alignment/>
    </xf>
    <xf numFmtId="174" fontId="4" fillId="0" borderId="21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174" fontId="0" fillId="0" borderId="0" xfId="126" applyNumberFormat="1" applyFont="1" applyFill="1" applyAlignment="1">
      <alignment/>
    </xf>
    <xf numFmtId="174" fontId="0" fillId="0" borderId="0" xfId="0" applyNumberFormat="1" applyFont="1" applyFill="1" applyAlignment="1">
      <alignment/>
    </xf>
    <xf numFmtId="174" fontId="4" fillId="0" borderId="22" xfId="0" applyNumberFormat="1" applyFont="1" applyFill="1" applyBorder="1" applyAlignment="1">
      <alignment/>
    </xf>
    <xf numFmtId="17" fontId="4" fillId="0" borderId="12" xfId="216" applyNumberFormat="1" applyFont="1" applyFill="1" applyBorder="1" applyAlignment="1" quotePrefix="1">
      <alignment horizontal="center" vertical="center" wrapText="1"/>
    </xf>
    <xf numFmtId="0" fontId="26" fillId="2" borderId="0" xfId="0" applyFont="1" applyAlignment="1">
      <alignment/>
    </xf>
  </cellXfs>
  <cellStyles count="21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2" xfId="38"/>
    <cellStyle name="Accent1 3" xfId="39"/>
    <cellStyle name="Accent1 4" xfId="40"/>
    <cellStyle name="Accent1 5" xfId="41"/>
    <cellStyle name="Accent1 6" xfId="42"/>
    <cellStyle name="Accent1 7" xfId="43"/>
    <cellStyle name="Accent1 8" xfId="44"/>
    <cellStyle name="Accent1 9" xfId="45"/>
    <cellStyle name="Accent2" xfId="46"/>
    <cellStyle name="Accent2 - 20%" xfId="47"/>
    <cellStyle name="Accent2 - 40%" xfId="48"/>
    <cellStyle name="Accent2 - 60%" xfId="49"/>
    <cellStyle name="Accent2 10" xfId="50"/>
    <cellStyle name="Accent2 2" xfId="51"/>
    <cellStyle name="Accent2 3" xfId="52"/>
    <cellStyle name="Accent2 4" xfId="53"/>
    <cellStyle name="Accent2 5" xfId="54"/>
    <cellStyle name="Accent2 6" xfId="55"/>
    <cellStyle name="Accent2 7" xfId="56"/>
    <cellStyle name="Accent2 8" xfId="57"/>
    <cellStyle name="Accent2 9" xfId="58"/>
    <cellStyle name="Accent3" xfId="59"/>
    <cellStyle name="Accent3 - 20%" xfId="60"/>
    <cellStyle name="Accent3 - 40%" xfId="61"/>
    <cellStyle name="Accent3 - 60%" xfId="62"/>
    <cellStyle name="Accent3 10" xfId="63"/>
    <cellStyle name="Accent3 2" xfId="64"/>
    <cellStyle name="Accent3 3" xfId="65"/>
    <cellStyle name="Accent3 4" xfId="66"/>
    <cellStyle name="Accent3 5" xfId="67"/>
    <cellStyle name="Accent3 6" xfId="68"/>
    <cellStyle name="Accent3 7" xfId="69"/>
    <cellStyle name="Accent3 8" xfId="70"/>
    <cellStyle name="Accent3 9" xfId="71"/>
    <cellStyle name="Accent4" xfId="72"/>
    <cellStyle name="Accent4 - 20%" xfId="73"/>
    <cellStyle name="Accent4 - 40%" xfId="74"/>
    <cellStyle name="Accent4 - 60%" xfId="75"/>
    <cellStyle name="Accent4 10" xfId="76"/>
    <cellStyle name="Accent4 2" xfId="77"/>
    <cellStyle name="Accent4 3" xfId="78"/>
    <cellStyle name="Accent4 4" xfId="79"/>
    <cellStyle name="Accent4 5" xfId="80"/>
    <cellStyle name="Accent4 6" xfId="81"/>
    <cellStyle name="Accent4 7" xfId="82"/>
    <cellStyle name="Accent4 8" xfId="83"/>
    <cellStyle name="Accent4 9" xfId="84"/>
    <cellStyle name="Accent5" xfId="85"/>
    <cellStyle name="Accent5 - 20%" xfId="86"/>
    <cellStyle name="Accent5 - 40%" xfId="87"/>
    <cellStyle name="Accent5 - 60%" xfId="88"/>
    <cellStyle name="Accent5 10" xfId="89"/>
    <cellStyle name="Accent5 2" xfId="90"/>
    <cellStyle name="Accent5 3" xfId="91"/>
    <cellStyle name="Accent5 4" xfId="92"/>
    <cellStyle name="Accent5 5" xfId="93"/>
    <cellStyle name="Accent5 6" xfId="94"/>
    <cellStyle name="Accent5 7" xfId="95"/>
    <cellStyle name="Accent5 8" xfId="96"/>
    <cellStyle name="Accent5 9" xfId="97"/>
    <cellStyle name="Accent6" xfId="98"/>
    <cellStyle name="Accent6 - 20%" xfId="99"/>
    <cellStyle name="Accent6 - 40%" xfId="100"/>
    <cellStyle name="Accent6 - 60%" xfId="101"/>
    <cellStyle name="Accent6 10" xfId="102"/>
    <cellStyle name="Accent6 2" xfId="103"/>
    <cellStyle name="Accent6 3" xfId="104"/>
    <cellStyle name="Accent6 4" xfId="105"/>
    <cellStyle name="Accent6 5" xfId="106"/>
    <cellStyle name="Accent6 6" xfId="107"/>
    <cellStyle name="Accent6 7" xfId="108"/>
    <cellStyle name="Accent6 8" xfId="109"/>
    <cellStyle name="Accent6 9" xfId="110"/>
    <cellStyle name="Bad" xfId="111"/>
    <cellStyle name="Bad 2" xfId="112"/>
    <cellStyle name="Calculation" xfId="113"/>
    <cellStyle name="Calculation 2" xfId="114"/>
    <cellStyle name="Check Cell" xfId="115"/>
    <cellStyle name="Check Cell 2" xfId="116"/>
    <cellStyle name="Comma" xfId="117"/>
    <cellStyle name="Comma [0]" xfId="118"/>
    <cellStyle name="Comma [0] 2" xfId="119"/>
    <cellStyle name="Comma [0] 3" xfId="120"/>
    <cellStyle name="Comma 17" xfId="121"/>
    <cellStyle name="Comma 2" xfId="122"/>
    <cellStyle name="Comma 3" xfId="123"/>
    <cellStyle name="Comma 4" xfId="124"/>
    <cellStyle name="Comma 5" xfId="125"/>
    <cellStyle name="Currency" xfId="126"/>
    <cellStyle name="Currency [0]" xfId="127"/>
    <cellStyle name="Currency [0] 2" xfId="128"/>
    <cellStyle name="Currency [0] 3" xfId="129"/>
    <cellStyle name="Currency [0] 4" xfId="130"/>
    <cellStyle name="Currency 2" xfId="131"/>
    <cellStyle name="Currency 4 2" xfId="132"/>
    <cellStyle name="Emphasis 1" xfId="133"/>
    <cellStyle name="Emphasis 2" xfId="134"/>
    <cellStyle name="Emphasis 3" xfId="135"/>
    <cellStyle name="Explanatory Text" xfId="136"/>
    <cellStyle name="Followed Hyperlink" xfId="137"/>
    <cellStyle name="Good" xfId="138"/>
    <cellStyle name="Good 2" xfId="139"/>
    <cellStyle name="Heading 1" xfId="140"/>
    <cellStyle name="Heading 1 2" xfId="141"/>
    <cellStyle name="Heading 2" xfId="142"/>
    <cellStyle name="Heading 2 2" xfId="143"/>
    <cellStyle name="Heading 3" xfId="144"/>
    <cellStyle name="Heading 3 2" xfId="145"/>
    <cellStyle name="Heading 4" xfId="146"/>
    <cellStyle name="Heading 4 2" xfId="147"/>
    <cellStyle name="Hyperlink" xfId="148"/>
    <cellStyle name="Input" xfId="149"/>
    <cellStyle name="Input 2" xfId="150"/>
    <cellStyle name="Linked Cell" xfId="151"/>
    <cellStyle name="Linked Cell 2" xfId="152"/>
    <cellStyle name="Neutral" xfId="153"/>
    <cellStyle name="Neutral 2" xfId="154"/>
    <cellStyle name="Normal 16" xfId="155"/>
    <cellStyle name="Normal 2" xfId="156"/>
    <cellStyle name="Normal 2 2" xfId="157"/>
    <cellStyle name="Normal 24" xfId="158"/>
    <cellStyle name="Normal 3" xfId="159"/>
    <cellStyle name="Normal 4" xfId="160"/>
    <cellStyle name="Normal 5" xfId="161"/>
    <cellStyle name="Note" xfId="162"/>
    <cellStyle name="Note 2" xfId="163"/>
    <cellStyle name="Note 3" xfId="164"/>
    <cellStyle name="Output" xfId="165"/>
    <cellStyle name="Output 2" xfId="166"/>
    <cellStyle name="Percent" xfId="167"/>
    <cellStyle name="Percent 2" xfId="168"/>
    <cellStyle name="Percent 9" xfId="169"/>
    <cellStyle name="SAPBEXaggData" xfId="170"/>
    <cellStyle name="SAPBEXaggDataEmph" xfId="171"/>
    <cellStyle name="SAPBEXaggItem" xfId="172"/>
    <cellStyle name="SAPBEXaggItemX" xfId="173"/>
    <cellStyle name="SAPBEXchaText" xfId="174"/>
    <cellStyle name="SAPBEXexcBad7" xfId="175"/>
    <cellStyle name="SAPBEXexcBad8" xfId="176"/>
    <cellStyle name="SAPBEXexcBad9" xfId="177"/>
    <cellStyle name="SAPBEXexcCritical4" xfId="178"/>
    <cellStyle name="SAPBEXexcCritical5" xfId="179"/>
    <cellStyle name="SAPBEXexcCritical6" xfId="180"/>
    <cellStyle name="SAPBEXexcGood1" xfId="181"/>
    <cellStyle name="SAPBEXexcGood2" xfId="182"/>
    <cellStyle name="SAPBEXexcGood3" xfId="183"/>
    <cellStyle name="SAPBEXfilterDrill" xfId="184"/>
    <cellStyle name="SAPBEXfilterItem" xfId="185"/>
    <cellStyle name="SAPBEXfilterText" xfId="186"/>
    <cellStyle name="SAPBEXformats" xfId="187"/>
    <cellStyle name="SAPBEXheaderItem" xfId="188"/>
    <cellStyle name="SAPBEXheaderText" xfId="189"/>
    <cellStyle name="SAPBEXHLevel0" xfId="190"/>
    <cellStyle name="SAPBEXHLevel0X" xfId="191"/>
    <cellStyle name="SAPBEXHLevel0X 2" xfId="192"/>
    <cellStyle name="SAPBEXHLevel0X 3" xfId="193"/>
    <cellStyle name="SAPBEXHLevel1" xfId="194"/>
    <cellStyle name="SAPBEXHLevel1X" xfId="195"/>
    <cellStyle name="SAPBEXHLevel1X 2" xfId="196"/>
    <cellStyle name="SAPBEXHLevel1X 3" xfId="197"/>
    <cellStyle name="SAPBEXHLevel2" xfId="198"/>
    <cellStyle name="SAPBEXHLevel2X" xfId="199"/>
    <cellStyle name="SAPBEXHLevel2X 2" xfId="200"/>
    <cellStyle name="SAPBEXHLevel2X 3" xfId="201"/>
    <cellStyle name="SAPBEXHLevel3" xfId="202"/>
    <cellStyle name="SAPBEXHLevel3X" xfId="203"/>
    <cellStyle name="SAPBEXHLevel3X 2" xfId="204"/>
    <cellStyle name="SAPBEXHLevel3X 3" xfId="205"/>
    <cellStyle name="SAPBEXinputData" xfId="206"/>
    <cellStyle name="SAPBEXinputData 2" xfId="207"/>
    <cellStyle name="SAPBEXinputData 3" xfId="208"/>
    <cellStyle name="SAPBEXItemHeader" xfId="209"/>
    <cellStyle name="SAPBEXresData" xfId="210"/>
    <cellStyle name="SAPBEXresDataEmph" xfId="211"/>
    <cellStyle name="SAPBEXresItem" xfId="212"/>
    <cellStyle name="SAPBEXresItemX" xfId="213"/>
    <cellStyle name="SAPBEXstdData" xfId="214"/>
    <cellStyle name="SAPBEXstdDataEmph" xfId="215"/>
    <cellStyle name="SAPBEXstdItem" xfId="216"/>
    <cellStyle name="SAPBEXstdItemX" xfId="217"/>
    <cellStyle name="SAPBEXtitle" xfId="218"/>
    <cellStyle name="SAPBEXunassignedItem" xfId="219"/>
    <cellStyle name="SAPBEXundefined" xfId="220"/>
    <cellStyle name="Sheet Title" xfId="221"/>
    <cellStyle name="Title" xfId="222"/>
    <cellStyle name="Total" xfId="223"/>
    <cellStyle name="Total 2" xfId="224"/>
    <cellStyle name="Warning Text" xfId="225"/>
    <cellStyle name="Warning Text 2" xfId="2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0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10</xdr:row>
      <xdr:rowOff>0</xdr:rowOff>
    </xdr:from>
    <xdr:to>
      <xdr:col>1</xdr:col>
      <xdr:colOff>66675</xdr:colOff>
      <xdr:row>10</xdr:row>
      <xdr:rowOff>47625</xdr:rowOff>
    </xdr:to>
    <xdr:pic macro="[1]!DesignIconClicked">
      <xdr:nvPicPr>
        <xdr:cNvPr id="1" name="BExMO7VFCN4EL59982UR4AJ25JNJ" descr="XX6TINEJADZGKR0CTM7ZRT0RA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181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19050</xdr:colOff>
      <xdr:row>10</xdr:row>
      <xdr:rowOff>0</xdr:rowOff>
    </xdr:from>
    <xdr:to>
      <xdr:col>1</xdr:col>
      <xdr:colOff>66675</xdr:colOff>
      <xdr:row>10</xdr:row>
      <xdr:rowOff>47625</xdr:rowOff>
    </xdr:to>
    <xdr:pic macro="[1]!DesignIconClicked">
      <xdr:nvPicPr>
        <xdr:cNvPr id="2" name="BExU3EX5JJCXCII4YKUJBFBGIJR2" descr="OF5ZI9PI5WH36VPANJ2DYLN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181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19050</xdr:colOff>
      <xdr:row>10</xdr:row>
      <xdr:rowOff>0</xdr:rowOff>
    </xdr:from>
    <xdr:to>
      <xdr:col>2</xdr:col>
      <xdr:colOff>66675</xdr:colOff>
      <xdr:row>10</xdr:row>
      <xdr:rowOff>47625</xdr:rowOff>
    </xdr:to>
    <xdr:pic macro="[1]!DesignIconClicked">
      <xdr:nvPicPr>
        <xdr:cNvPr id="3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2181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19050</xdr:colOff>
      <xdr:row>10</xdr:row>
      <xdr:rowOff>0</xdr:rowOff>
    </xdr:from>
    <xdr:to>
      <xdr:col>2</xdr:col>
      <xdr:colOff>66675</xdr:colOff>
      <xdr:row>10</xdr:row>
      <xdr:rowOff>47625</xdr:rowOff>
    </xdr:to>
    <xdr:pic macro="[1]!DesignIconClicked">
      <xdr:nvPicPr>
        <xdr:cNvPr id="4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2181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47625</xdr:colOff>
      <xdr:row>10</xdr:row>
      <xdr:rowOff>47625</xdr:rowOff>
    </xdr:to>
    <xdr:pic macro="[1]!DesignIconClicked">
      <xdr:nvPicPr>
        <xdr:cNvPr id="5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2181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0</xdr:colOff>
      <xdr:row>10</xdr:row>
      <xdr:rowOff>0</xdr:rowOff>
    </xdr:from>
    <xdr:to>
      <xdr:col>3</xdr:col>
      <xdr:colOff>47625</xdr:colOff>
      <xdr:row>10</xdr:row>
      <xdr:rowOff>47625</xdr:rowOff>
    </xdr:to>
    <xdr:pic macro="[1]!DesignIconClicked">
      <xdr:nvPicPr>
        <xdr:cNvPr id="6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2181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19050</xdr:colOff>
      <xdr:row>10</xdr:row>
      <xdr:rowOff>0</xdr:rowOff>
    </xdr:from>
    <xdr:to>
      <xdr:col>1</xdr:col>
      <xdr:colOff>66675</xdr:colOff>
      <xdr:row>10</xdr:row>
      <xdr:rowOff>47625</xdr:rowOff>
    </xdr:to>
    <xdr:pic macro="[1]!DesignIconClicked">
      <xdr:nvPicPr>
        <xdr:cNvPr id="7" name="BEx1I152WN2D3A85O2XN0DGXCWHN" descr="KHBZFMANRA4UMJR1AB4M5NJN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181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19050</xdr:colOff>
      <xdr:row>10</xdr:row>
      <xdr:rowOff>0</xdr:rowOff>
    </xdr:from>
    <xdr:to>
      <xdr:col>1</xdr:col>
      <xdr:colOff>66675</xdr:colOff>
      <xdr:row>10</xdr:row>
      <xdr:rowOff>47625</xdr:rowOff>
    </xdr:to>
    <xdr:pic macro="[1]!DesignIconClicked">
      <xdr:nvPicPr>
        <xdr:cNvPr id="8" name="BExW9676P0SKCVKK25QCGHPA3PAD" descr="9A4PWZ20RMSRF0PNECCDM75C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181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12</xdr:row>
      <xdr:rowOff>0</xdr:rowOff>
    </xdr:from>
    <xdr:to>
      <xdr:col>1</xdr:col>
      <xdr:colOff>152400</xdr:colOff>
      <xdr:row>12</xdr:row>
      <xdr:rowOff>123825</xdr:rowOff>
    </xdr:to>
    <xdr:pic macro="[1]!DesignIconClicked">
      <xdr:nvPicPr>
        <xdr:cNvPr id="9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2971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10</xdr:row>
      <xdr:rowOff>0</xdr:rowOff>
    </xdr:from>
    <xdr:to>
      <xdr:col>1</xdr:col>
      <xdr:colOff>66675</xdr:colOff>
      <xdr:row>10</xdr:row>
      <xdr:rowOff>47625</xdr:rowOff>
    </xdr:to>
    <xdr:pic macro="[1]!DesignIconClicked">
      <xdr:nvPicPr>
        <xdr:cNvPr id="10" name="BExS5CPQ8P8JOQPK7ANNKHLSGOK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181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19050</xdr:colOff>
      <xdr:row>10</xdr:row>
      <xdr:rowOff>0</xdr:rowOff>
    </xdr:from>
    <xdr:to>
      <xdr:col>1</xdr:col>
      <xdr:colOff>66675</xdr:colOff>
      <xdr:row>10</xdr:row>
      <xdr:rowOff>47625</xdr:rowOff>
    </xdr:to>
    <xdr:pic macro="[1]!DesignIconClicked">
      <xdr:nvPicPr>
        <xdr:cNvPr id="11" name="BExMM0AVUAIRNJLXB1FW8R0YB4Z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181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10</xdr:row>
      <xdr:rowOff>0</xdr:rowOff>
    </xdr:from>
    <xdr:to>
      <xdr:col>1</xdr:col>
      <xdr:colOff>66675</xdr:colOff>
      <xdr:row>10</xdr:row>
      <xdr:rowOff>47625</xdr:rowOff>
    </xdr:to>
    <xdr:pic macro="[1]!DesignIconClicked">
      <xdr:nvPicPr>
        <xdr:cNvPr id="12" name="BExXZ7Y09CBS0XA7IPB3IRJ8RJM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181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19050</xdr:colOff>
      <xdr:row>10</xdr:row>
      <xdr:rowOff>0</xdr:rowOff>
    </xdr:from>
    <xdr:to>
      <xdr:col>1</xdr:col>
      <xdr:colOff>66675</xdr:colOff>
      <xdr:row>10</xdr:row>
      <xdr:rowOff>47625</xdr:rowOff>
    </xdr:to>
    <xdr:pic macro="[1]!DesignIconClicked">
      <xdr:nvPicPr>
        <xdr:cNvPr id="13" name="BExQ7SXS9VUG7P6CACU2J7R2SGI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181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19050</xdr:colOff>
      <xdr:row>10</xdr:row>
      <xdr:rowOff>0</xdr:rowOff>
    </xdr:from>
    <xdr:to>
      <xdr:col>2</xdr:col>
      <xdr:colOff>66675</xdr:colOff>
      <xdr:row>10</xdr:row>
      <xdr:rowOff>47625</xdr:rowOff>
    </xdr:to>
    <xdr:pic macro="[1]!DesignIconClicked">
      <xdr:nvPicPr>
        <xdr:cNvPr id="14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2181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19050</xdr:colOff>
      <xdr:row>10</xdr:row>
      <xdr:rowOff>0</xdr:rowOff>
    </xdr:from>
    <xdr:to>
      <xdr:col>2</xdr:col>
      <xdr:colOff>66675</xdr:colOff>
      <xdr:row>10</xdr:row>
      <xdr:rowOff>47625</xdr:rowOff>
    </xdr:to>
    <xdr:pic macro="[1]!DesignIconClicked">
      <xdr:nvPicPr>
        <xdr:cNvPr id="15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2181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0</xdr:colOff>
      <xdr:row>10</xdr:row>
      <xdr:rowOff>0</xdr:rowOff>
    </xdr:from>
    <xdr:to>
      <xdr:col>3</xdr:col>
      <xdr:colOff>47625</xdr:colOff>
      <xdr:row>10</xdr:row>
      <xdr:rowOff>47625</xdr:rowOff>
    </xdr:to>
    <xdr:pic macro="[1]!DesignIconClicked">
      <xdr:nvPicPr>
        <xdr:cNvPr id="16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2181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0</xdr:colOff>
      <xdr:row>10</xdr:row>
      <xdr:rowOff>0</xdr:rowOff>
    </xdr:from>
    <xdr:to>
      <xdr:col>3</xdr:col>
      <xdr:colOff>47625</xdr:colOff>
      <xdr:row>10</xdr:row>
      <xdr:rowOff>47625</xdr:rowOff>
    </xdr:to>
    <xdr:pic macro="[1]!DesignIconClicked">
      <xdr:nvPicPr>
        <xdr:cNvPr id="17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2181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 macro="[1]!DesignIconClicked">
      <xdr:nvPicPr>
        <xdr:cNvPr id="18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3114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17</xdr:row>
      <xdr:rowOff>0</xdr:rowOff>
    </xdr:from>
    <xdr:to>
      <xdr:col>1</xdr:col>
      <xdr:colOff>209550</xdr:colOff>
      <xdr:row>17</xdr:row>
      <xdr:rowOff>123825</xdr:rowOff>
    </xdr:to>
    <xdr:pic macro="[1]!DesignIconClicked">
      <xdr:nvPicPr>
        <xdr:cNvPr id="19" name="BExRZO0PLWWMCLGRH7EH6UXYWGAJ" descr="9D4GQ34QB727H10MA3SSAR2R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" y="3695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 macro="[1]!DesignIconClicked">
      <xdr:nvPicPr>
        <xdr:cNvPr id="20" name="BExBDP6HNAAJUM39SE5G2C8BKNRQ" descr="1TM64TL2QIMYV7WYSV2VLGXY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3257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 macro="[1]!DesignIconClicked">
      <xdr:nvPicPr>
        <xdr:cNvPr id="21" name="BExQEGJP61DL2NZY6LMBHBZ0J5YT" descr="D6ZNRZJ7EX4GZT9RO8LE0C90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3695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 macro="[1]!DesignIconClicked">
      <xdr:nvPicPr>
        <xdr:cNvPr id="22" name="BExTY1BCS6HZIF6HI5491FGHDVAE" descr="MJ6976KI2UH1IE8M227DUYXMJ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3695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 macro="[1]!DesignIconClicked">
      <xdr:nvPicPr>
        <xdr:cNvPr id="23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2971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10</xdr:row>
      <xdr:rowOff>0</xdr:rowOff>
    </xdr:from>
    <xdr:to>
      <xdr:col>1</xdr:col>
      <xdr:colOff>133350</xdr:colOff>
      <xdr:row>10</xdr:row>
      <xdr:rowOff>123825</xdr:rowOff>
    </xdr:to>
    <xdr:pic macro="[1]!DesignIconClicked">
      <xdr:nvPicPr>
        <xdr:cNvPr id="24" name="BEx3RTMHAR35NUAAK49TV6NU7EPA" descr="QFXLG4ZCXTRQSJYFCKJ58G9N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2181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14</xdr:row>
      <xdr:rowOff>0</xdr:rowOff>
    </xdr:from>
    <xdr:to>
      <xdr:col>1</xdr:col>
      <xdr:colOff>209550</xdr:colOff>
      <xdr:row>14</xdr:row>
      <xdr:rowOff>123825</xdr:rowOff>
    </xdr:to>
    <xdr:pic macro="[1]!DesignIconClicked">
      <xdr:nvPicPr>
        <xdr:cNvPr id="25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" y="3257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 macro="[1]!DesignIconClicked">
      <xdr:nvPicPr>
        <xdr:cNvPr id="26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2971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 macro="[1]!DesignIconClicked">
      <xdr:nvPicPr>
        <xdr:cNvPr id="27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2971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16</xdr:row>
      <xdr:rowOff>0</xdr:rowOff>
    </xdr:from>
    <xdr:to>
      <xdr:col>1</xdr:col>
      <xdr:colOff>209550</xdr:colOff>
      <xdr:row>16</xdr:row>
      <xdr:rowOff>123825</xdr:rowOff>
    </xdr:to>
    <xdr:pic macro="[1]!DesignIconClicked">
      <xdr:nvPicPr>
        <xdr:cNvPr id="28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3543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10</xdr:row>
      <xdr:rowOff>0</xdr:rowOff>
    </xdr:from>
    <xdr:to>
      <xdr:col>1</xdr:col>
      <xdr:colOff>133350</xdr:colOff>
      <xdr:row>10</xdr:row>
      <xdr:rowOff>123825</xdr:rowOff>
    </xdr:to>
    <xdr:pic macro="[1]!DesignIconClicked">
      <xdr:nvPicPr>
        <xdr:cNvPr id="29" name="BExSDIVCE09QKG3CT52PHCS6ZJ09" descr="9F076L7EQCF2COMMGCQG6BQG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2181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 macro="[1]!DesignIconClicked">
      <xdr:nvPicPr>
        <xdr:cNvPr id="30" name="BEx1QZGQZBAWJ8591VXEIPUOVS7X" descr="MEW27CPIFG44B7E7HEQUUF5QF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3695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 macro="[1]!DesignIconClicked">
      <xdr:nvPicPr>
        <xdr:cNvPr id="31" name="BExMF7LICJLPXSHM63A6EQ79YQKG" descr="U084VZL15IMB1OFRRAY6GVKAE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3695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 macro="[1]!DesignIconClicked">
      <xdr:nvPicPr>
        <xdr:cNvPr id="32" name="BExS343F8GCKP6HTF9Y97L133DX8" descr="ZRF0KB1IYQSNV63CTXT25G67G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3695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 macro="[1]!DesignIconClicked">
      <xdr:nvPicPr>
        <xdr:cNvPr id="33" name="BExZMRC09W87CY4B73NPZMNH21AH" descr="78CUMI0OVLYJRSDRQ3V2YX8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3695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 macro="[1]!DesignIconClicked">
      <xdr:nvPicPr>
        <xdr:cNvPr id="34" name="BExZXVFJ4DY4I24AARDT4AMP6EN1" descr="TXSMH2MTH86CYKA26740RQPU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3695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 macro="[1]!DesignIconClicked">
      <xdr:nvPicPr>
        <xdr:cNvPr id="35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3543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 macro="[1]!DesignIconClicked">
      <xdr:nvPicPr>
        <xdr:cNvPr id="36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3400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 macro="[1]!DesignIconClicked">
      <xdr:nvPicPr>
        <xdr:cNvPr id="37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3257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 macro="[1]!DesignIconClicked">
      <xdr:nvPicPr>
        <xdr:cNvPr id="38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3114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 macro="[1]!DesignIconClicked">
      <xdr:nvPicPr>
        <xdr:cNvPr id="39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2971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4</xdr:row>
      <xdr:rowOff>38100</xdr:rowOff>
    </xdr:from>
    <xdr:to>
      <xdr:col>2</xdr:col>
      <xdr:colOff>723900</xdr:colOff>
      <xdr:row>4</xdr:row>
      <xdr:rowOff>190500</xdr:rowOff>
    </xdr:to>
    <xdr:pic macro="[0]!Sheet2.InfoA_click">
      <xdr:nvPicPr>
        <xdr:cNvPr id="40" name="InfoA" descr="Information_pressed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19225" y="838200"/>
          <a:ext cx="695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457200</xdr:colOff>
      <xdr:row>4</xdr:row>
      <xdr:rowOff>28575</xdr:rowOff>
    </xdr:from>
    <xdr:to>
      <xdr:col>1</xdr:col>
      <xdr:colOff>914400</xdr:colOff>
      <xdr:row>4</xdr:row>
      <xdr:rowOff>190500</xdr:rowOff>
    </xdr:to>
    <xdr:pic macro="[0]!Sheet2.filter_click">
      <xdr:nvPicPr>
        <xdr:cNvPr id="41" name="Filter" descr="Filter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1525" y="828675"/>
          <a:ext cx="457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4</xdr:col>
      <xdr:colOff>0</xdr:colOff>
      <xdr:row>17</xdr:row>
      <xdr:rowOff>0</xdr:rowOff>
    </xdr:to>
    <xdr:pic macro="[1]!DesignIconClicked">
      <xdr:nvPicPr>
        <xdr:cNvPr id="42" name="BExXRND8208TWULE9S50U89VKPB7" descr="ETUGZV0SKTQDQB8JOYY0DCX79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14325" y="2181225"/>
          <a:ext cx="50673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30</xdr:row>
      <xdr:rowOff>114300</xdr:rowOff>
    </xdr:from>
    <xdr:to>
      <xdr:col>5</xdr:col>
      <xdr:colOff>504825</xdr:colOff>
      <xdr:row>39</xdr:row>
      <xdr:rowOff>95250</xdr:rowOff>
    </xdr:to>
    <xdr:pic>
      <xdr:nvPicPr>
        <xdr:cNvPr id="43" name="Picture 5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0" y="5695950"/>
          <a:ext cx="63627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13</xdr:row>
      <xdr:rowOff>9525</xdr:rowOff>
    </xdr:from>
    <xdr:to>
      <xdr:col>1</xdr:col>
      <xdr:colOff>171450</xdr:colOff>
      <xdr:row>13</xdr:row>
      <xdr:rowOff>133350</xdr:rowOff>
    </xdr:to>
    <xdr:pic macro="[1]!DesignIconClicked">
      <xdr:nvPicPr>
        <xdr:cNvPr id="44" name="BExZXVFJ4DY4I24AARDT4AMP6EN1" descr="TXSMH2MTH86CYKA26740RQPU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3124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18</xdr:row>
      <xdr:rowOff>0</xdr:rowOff>
    </xdr:from>
    <xdr:to>
      <xdr:col>1</xdr:col>
      <xdr:colOff>209550</xdr:colOff>
      <xdr:row>18</xdr:row>
      <xdr:rowOff>123825</xdr:rowOff>
    </xdr:to>
    <xdr:pic macro="[1]!DesignIconClicked">
      <xdr:nvPicPr>
        <xdr:cNvPr id="45" name="BExRZO0PLWWMCLGRH7EH6UXYWGAJ" descr="9D4GQ34QB727H10MA3SSAR2R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" y="3848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 macro="[1]!DesignIconClicked">
      <xdr:nvPicPr>
        <xdr:cNvPr id="46" name="BExQEGJP61DL2NZY6LMBHBZ0J5YT" descr="D6ZNRZJ7EX4GZT9RO8LE0C90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3848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 macro="[1]!DesignIconClicked">
      <xdr:nvPicPr>
        <xdr:cNvPr id="47" name="BExTY1BCS6HZIF6HI5491FGHDVAE" descr="MJ6976KI2UH1IE8M227DUYXMJ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3848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 macro="[1]!DesignIconClicked">
      <xdr:nvPicPr>
        <xdr:cNvPr id="48" name="BEx1QZGQZBAWJ8591VXEIPUOVS7X" descr="MEW27CPIFG44B7E7HEQUUF5QF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3848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 macro="[1]!DesignIconClicked">
      <xdr:nvPicPr>
        <xdr:cNvPr id="49" name="BExMF7LICJLPXSHM63A6EQ79YQKG" descr="U084VZL15IMB1OFRRAY6GVKAE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3848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 macro="[1]!DesignIconClicked">
      <xdr:nvPicPr>
        <xdr:cNvPr id="50" name="BExS343F8GCKP6HTF9Y97L133DX8" descr="ZRF0KB1IYQSNV63CTXT25G67G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3848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 macro="[1]!DesignIconClicked">
      <xdr:nvPicPr>
        <xdr:cNvPr id="51" name="BExZMRC09W87CY4B73NPZMNH21AH" descr="78CUMI0OVLYJRSDRQ3V2YX8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3848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 macro="[1]!DesignIconClicked">
      <xdr:nvPicPr>
        <xdr:cNvPr id="52" name="BExZXVFJ4DY4I24AARDT4AMP6EN1" descr="TXSMH2MTH86CYKA26740RQPU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3848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19</xdr:row>
      <xdr:rowOff>0</xdr:rowOff>
    </xdr:from>
    <xdr:to>
      <xdr:col>1</xdr:col>
      <xdr:colOff>209550</xdr:colOff>
      <xdr:row>19</xdr:row>
      <xdr:rowOff>123825</xdr:rowOff>
    </xdr:to>
    <xdr:pic macro="[1]!DesignIconClicked">
      <xdr:nvPicPr>
        <xdr:cNvPr id="53" name="BExRZO0PLWWMCLGRH7EH6UXYWGAJ" descr="9D4GQ34QB727H10MA3SSAR2R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 macro="[1]!DesignIconClicked">
      <xdr:nvPicPr>
        <xdr:cNvPr id="54" name="BExQEGJP61DL2NZY6LMBHBZ0J5YT" descr="D6ZNRZJ7EX4GZT9RO8LE0C90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 macro="[1]!DesignIconClicked">
      <xdr:nvPicPr>
        <xdr:cNvPr id="55" name="BExTY1BCS6HZIF6HI5491FGHDVAE" descr="MJ6976KI2UH1IE8M227DUYXMJ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 macro="[1]!DesignIconClicked">
      <xdr:nvPicPr>
        <xdr:cNvPr id="56" name="BEx1QZGQZBAWJ8591VXEIPUOVS7X" descr="MEW27CPIFG44B7E7HEQUUF5QF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 macro="[1]!DesignIconClicked">
      <xdr:nvPicPr>
        <xdr:cNvPr id="57" name="BExMF7LICJLPXSHM63A6EQ79YQKG" descr="U084VZL15IMB1OFRRAY6GVKAE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 macro="[1]!DesignIconClicked">
      <xdr:nvPicPr>
        <xdr:cNvPr id="58" name="BExS343F8GCKP6HTF9Y97L133DX8" descr="ZRF0KB1IYQSNV63CTXT25G67G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 macro="[1]!DesignIconClicked">
      <xdr:nvPicPr>
        <xdr:cNvPr id="59" name="BExZMRC09W87CY4B73NPZMNH21AH" descr="78CUMI0OVLYJRSDRQ3V2YX8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 macro="[1]!DesignIconClicked">
      <xdr:nvPicPr>
        <xdr:cNvPr id="60" name="BExZXVFJ4DY4I24AARDT4AMP6EN1" descr="TXSMH2MTH86CYKA26740RQPU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20</xdr:row>
      <xdr:rowOff>0</xdr:rowOff>
    </xdr:from>
    <xdr:to>
      <xdr:col>1</xdr:col>
      <xdr:colOff>209550</xdr:colOff>
      <xdr:row>20</xdr:row>
      <xdr:rowOff>123825</xdr:rowOff>
    </xdr:to>
    <xdr:pic macro="[1]!DesignIconClicked">
      <xdr:nvPicPr>
        <xdr:cNvPr id="61" name="BExRZO0PLWWMCLGRH7EH6UXYWGAJ" descr="9D4GQ34QB727H10MA3SSAR2R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" y="413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 macro="[1]!DesignIconClicked">
      <xdr:nvPicPr>
        <xdr:cNvPr id="62" name="BExQEGJP61DL2NZY6LMBHBZ0J5YT" descr="D6ZNRZJ7EX4GZT9RO8LE0C90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413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 macro="[1]!DesignIconClicked">
      <xdr:nvPicPr>
        <xdr:cNvPr id="63" name="BExTY1BCS6HZIF6HI5491FGHDVAE" descr="MJ6976KI2UH1IE8M227DUYXMJ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413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 macro="[1]!DesignIconClicked">
      <xdr:nvPicPr>
        <xdr:cNvPr id="64" name="BEx1QZGQZBAWJ8591VXEIPUOVS7X" descr="MEW27CPIFG44B7E7HEQUUF5QF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413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 macro="[1]!DesignIconClicked">
      <xdr:nvPicPr>
        <xdr:cNvPr id="65" name="BExMF7LICJLPXSHM63A6EQ79YQKG" descr="U084VZL15IMB1OFRRAY6GVKAE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413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 macro="[1]!DesignIconClicked">
      <xdr:nvPicPr>
        <xdr:cNvPr id="66" name="BExS343F8GCKP6HTF9Y97L133DX8" descr="ZRF0KB1IYQSNV63CTXT25G67G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413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 macro="[1]!DesignIconClicked">
      <xdr:nvPicPr>
        <xdr:cNvPr id="67" name="BExZMRC09W87CY4B73NPZMNH21AH" descr="78CUMI0OVLYJRSDRQ3V2YX8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413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 macro="[1]!DesignIconClicked">
      <xdr:nvPicPr>
        <xdr:cNvPr id="68" name="BExZXVFJ4DY4I24AARDT4AMP6EN1" descr="TXSMH2MTH86CYKA26740RQPU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413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21</xdr:row>
      <xdr:rowOff>0</xdr:rowOff>
    </xdr:from>
    <xdr:to>
      <xdr:col>1</xdr:col>
      <xdr:colOff>209550</xdr:colOff>
      <xdr:row>21</xdr:row>
      <xdr:rowOff>123825</xdr:rowOff>
    </xdr:to>
    <xdr:pic macro="[1]!DesignIconClicked">
      <xdr:nvPicPr>
        <xdr:cNvPr id="69" name="BExRZO0PLWWMCLGRH7EH6UXYWGAJ" descr="9D4GQ34QB727H10MA3SSAR2R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" y="4276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 macro="[1]!DesignIconClicked">
      <xdr:nvPicPr>
        <xdr:cNvPr id="70" name="BExQEGJP61DL2NZY6LMBHBZ0J5YT" descr="D6ZNRZJ7EX4GZT9RO8LE0C90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4276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 macro="[1]!DesignIconClicked">
      <xdr:nvPicPr>
        <xdr:cNvPr id="71" name="BExTY1BCS6HZIF6HI5491FGHDVAE" descr="MJ6976KI2UH1IE8M227DUYXMJ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4276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 macro="[1]!DesignIconClicked">
      <xdr:nvPicPr>
        <xdr:cNvPr id="72" name="BEx1QZGQZBAWJ8591VXEIPUOVS7X" descr="MEW27CPIFG44B7E7HEQUUF5QF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4276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 macro="[1]!DesignIconClicked">
      <xdr:nvPicPr>
        <xdr:cNvPr id="73" name="BExMF7LICJLPXSHM63A6EQ79YQKG" descr="U084VZL15IMB1OFRRAY6GVKAE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4276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 macro="[1]!DesignIconClicked">
      <xdr:nvPicPr>
        <xdr:cNvPr id="74" name="BExS343F8GCKP6HTF9Y97L133DX8" descr="ZRF0KB1IYQSNV63CTXT25G67G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4276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 macro="[1]!DesignIconClicked">
      <xdr:nvPicPr>
        <xdr:cNvPr id="75" name="BExZMRC09W87CY4B73NPZMNH21AH" descr="78CUMI0OVLYJRSDRQ3V2YX8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4276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 macro="[1]!DesignIconClicked">
      <xdr:nvPicPr>
        <xdr:cNvPr id="76" name="BExZXVFJ4DY4I24AARDT4AMP6EN1" descr="TXSMH2MTH86CYKA26740RQPU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4276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22</xdr:row>
      <xdr:rowOff>0</xdr:rowOff>
    </xdr:from>
    <xdr:to>
      <xdr:col>1</xdr:col>
      <xdr:colOff>209550</xdr:colOff>
      <xdr:row>22</xdr:row>
      <xdr:rowOff>123825</xdr:rowOff>
    </xdr:to>
    <xdr:pic macro="[1]!DesignIconClicked">
      <xdr:nvPicPr>
        <xdr:cNvPr id="77" name="BExRZO0PLWWMCLGRH7EH6UXYWGAJ" descr="9D4GQ34QB727H10MA3SSAR2R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" y="4419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 macro="[1]!DesignIconClicked">
      <xdr:nvPicPr>
        <xdr:cNvPr id="78" name="BExQEGJP61DL2NZY6LMBHBZ0J5YT" descr="D6ZNRZJ7EX4GZT9RO8LE0C90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4419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 macro="[1]!DesignIconClicked">
      <xdr:nvPicPr>
        <xdr:cNvPr id="79" name="BExTY1BCS6HZIF6HI5491FGHDVAE" descr="MJ6976KI2UH1IE8M227DUYXMJ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4419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 macro="[1]!DesignIconClicked">
      <xdr:nvPicPr>
        <xdr:cNvPr id="80" name="BEx1QZGQZBAWJ8591VXEIPUOVS7X" descr="MEW27CPIFG44B7E7HEQUUF5QF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4419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 macro="[1]!DesignIconClicked">
      <xdr:nvPicPr>
        <xdr:cNvPr id="81" name="BExMF7LICJLPXSHM63A6EQ79YQKG" descr="U084VZL15IMB1OFRRAY6GVKAE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4419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 macro="[1]!DesignIconClicked">
      <xdr:nvPicPr>
        <xdr:cNvPr id="82" name="BExS343F8GCKP6HTF9Y97L133DX8" descr="ZRF0KB1IYQSNV63CTXT25G67G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4419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 macro="[1]!DesignIconClicked">
      <xdr:nvPicPr>
        <xdr:cNvPr id="83" name="BExZMRC09W87CY4B73NPZMNH21AH" descr="78CUMI0OVLYJRSDRQ3V2YX8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4419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 macro="[1]!DesignIconClicked">
      <xdr:nvPicPr>
        <xdr:cNvPr id="84" name="BExZXVFJ4DY4I24AARDT4AMP6EN1" descr="TXSMH2MTH86CYKA26740RQPU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4419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23</xdr:row>
      <xdr:rowOff>0</xdr:rowOff>
    </xdr:from>
    <xdr:to>
      <xdr:col>1</xdr:col>
      <xdr:colOff>209550</xdr:colOff>
      <xdr:row>23</xdr:row>
      <xdr:rowOff>123825</xdr:rowOff>
    </xdr:to>
    <xdr:pic macro="[1]!DesignIconClicked">
      <xdr:nvPicPr>
        <xdr:cNvPr id="85" name="BExRZO0PLWWMCLGRH7EH6UXYWGAJ" descr="9D4GQ34QB727H10MA3SSAR2R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" y="4562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 macro="[1]!DesignIconClicked">
      <xdr:nvPicPr>
        <xdr:cNvPr id="86" name="BExQEGJP61DL2NZY6LMBHBZ0J5YT" descr="D6ZNRZJ7EX4GZT9RO8LE0C90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4562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 macro="[1]!DesignIconClicked">
      <xdr:nvPicPr>
        <xdr:cNvPr id="87" name="BExTY1BCS6HZIF6HI5491FGHDVAE" descr="MJ6976KI2UH1IE8M227DUYXMJ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4562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 macro="[1]!DesignIconClicked">
      <xdr:nvPicPr>
        <xdr:cNvPr id="88" name="BEx1QZGQZBAWJ8591VXEIPUOVS7X" descr="MEW27CPIFG44B7E7HEQUUF5QF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4562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 macro="[1]!DesignIconClicked">
      <xdr:nvPicPr>
        <xdr:cNvPr id="89" name="BExMF7LICJLPXSHM63A6EQ79YQKG" descr="U084VZL15IMB1OFRRAY6GVKAE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4562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 macro="[1]!DesignIconClicked">
      <xdr:nvPicPr>
        <xdr:cNvPr id="90" name="BExS343F8GCKP6HTF9Y97L133DX8" descr="ZRF0KB1IYQSNV63CTXT25G67G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4562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 macro="[1]!DesignIconClicked">
      <xdr:nvPicPr>
        <xdr:cNvPr id="91" name="BExZMRC09W87CY4B73NPZMNH21AH" descr="78CUMI0OVLYJRSDRQ3V2YX8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4562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 macro="[1]!DesignIconClicked">
      <xdr:nvPicPr>
        <xdr:cNvPr id="92" name="BExZXVFJ4DY4I24AARDT4AMP6EN1" descr="TXSMH2MTH86CYKA26740RQPU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4562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47625</xdr:colOff>
      <xdr:row>10</xdr:row>
      <xdr:rowOff>47625</xdr:rowOff>
    </xdr:to>
    <xdr:pic macro="[1]!DesignIconClicked">
      <xdr:nvPicPr>
        <xdr:cNvPr id="93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2181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10</xdr:row>
      <xdr:rowOff>0</xdr:rowOff>
    </xdr:from>
    <xdr:to>
      <xdr:col>4</xdr:col>
      <xdr:colOff>47625</xdr:colOff>
      <xdr:row>10</xdr:row>
      <xdr:rowOff>47625</xdr:rowOff>
    </xdr:to>
    <xdr:pic macro="[1]!DesignIconClicked">
      <xdr:nvPicPr>
        <xdr:cNvPr id="94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2181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10</xdr:row>
      <xdr:rowOff>0</xdr:rowOff>
    </xdr:from>
    <xdr:to>
      <xdr:col>4</xdr:col>
      <xdr:colOff>47625</xdr:colOff>
      <xdr:row>10</xdr:row>
      <xdr:rowOff>47625</xdr:rowOff>
    </xdr:to>
    <xdr:pic macro="[1]!DesignIconClicked">
      <xdr:nvPicPr>
        <xdr:cNvPr id="95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2181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10</xdr:row>
      <xdr:rowOff>0</xdr:rowOff>
    </xdr:from>
    <xdr:to>
      <xdr:col>4</xdr:col>
      <xdr:colOff>47625</xdr:colOff>
      <xdr:row>10</xdr:row>
      <xdr:rowOff>47625</xdr:rowOff>
    </xdr:to>
    <xdr:pic macro="[1]!DesignIconClicked">
      <xdr:nvPicPr>
        <xdr:cNvPr id="96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2181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47625</xdr:colOff>
      <xdr:row>10</xdr:row>
      <xdr:rowOff>47625</xdr:rowOff>
    </xdr:to>
    <xdr:pic macro="[1]!DesignIconClicked">
      <xdr:nvPicPr>
        <xdr:cNvPr id="97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181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47625</xdr:colOff>
      <xdr:row>10</xdr:row>
      <xdr:rowOff>47625</xdr:rowOff>
    </xdr:to>
    <xdr:pic macro="[1]!DesignIconClicked">
      <xdr:nvPicPr>
        <xdr:cNvPr id="98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8875" y="2181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47625</xdr:colOff>
      <xdr:row>10</xdr:row>
      <xdr:rowOff>47625</xdr:rowOff>
    </xdr:to>
    <xdr:pic macro="[1]!DesignIconClicked">
      <xdr:nvPicPr>
        <xdr:cNvPr id="99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181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47625</xdr:colOff>
      <xdr:row>10</xdr:row>
      <xdr:rowOff>47625</xdr:rowOff>
    </xdr:to>
    <xdr:pic macro="[1]!DesignIconClicked">
      <xdr:nvPicPr>
        <xdr:cNvPr id="100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8875" y="2181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  <sheetName val="BExAnalyzer.xla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>
    <row r="1" ht="11.25">
      <c r="A1">
        <v>7</v>
      </c>
    </row>
  </sheetData>
  <sheetProtection/>
  <printOptions/>
  <pageMargins left="0.75" right="0.75" top="1" bottom="1" header="0.5" footer="0.5"/>
  <pageSetup horizontalDpi="600" verticalDpi="600" orientation="portrait" r:id="rId2"/>
  <customProperties>
    <customPr name="_pios_id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27"/>
  <sheetViews>
    <sheetView showGridLines="0" tabSelected="1" zoomScalePageLayoutView="0" workbookViewId="0" topLeftCell="A1">
      <selection activeCell="C5" sqref="C5"/>
    </sheetView>
  </sheetViews>
  <sheetFormatPr defaultColWidth="9.33203125" defaultRowHeight="11.25"/>
  <cols>
    <col min="1" max="1" width="5.5" style="1" customWidth="1"/>
    <col min="2" max="2" width="18.83203125" style="1" customWidth="1"/>
    <col min="3" max="3" width="52" style="1" customWidth="1"/>
    <col min="4" max="4" width="17.83203125" style="1" customWidth="1"/>
    <col min="5" max="5" width="15" style="1" bestFit="1" customWidth="1"/>
    <col min="6" max="6" width="17.66015625" style="1" bestFit="1" customWidth="1"/>
    <col min="7" max="7" width="14" style="1" customWidth="1"/>
    <col min="8" max="8" width="14.83203125" style="1" bestFit="1" customWidth="1"/>
    <col min="9" max="9" width="13.83203125" style="1" bestFit="1" customWidth="1"/>
    <col min="10" max="11" width="15.5" style="1" bestFit="1" customWidth="1"/>
    <col min="12" max="12" width="13.83203125" style="1" bestFit="1" customWidth="1"/>
    <col min="13" max="13" width="14.66015625" style="1" customWidth="1"/>
    <col min="14" max="19" width="13.83203125" style="1" bestFit="1" customWidth="1"/>
    <col min="20" max="20" width="16" style="1" bestFit="1" customWidth="1"/>
    <col min="21" max="21" width="13.83203125" style="1" bestFit="1" customWidth="1"/>
    <col min="22" max="23" width="15.5" style="1" bestFit="1" customWidth="1"/>
    <col min="24" max="24" width="13.83203125" style="1" bestFit="1" customWidth="1"/>
    <col min="25" max="25" width="14.66015625" style="1" bestFit="1" customWidth="1"/>
    <col min="26" max="29" width="13.83203125" style="1" bestFit="1" customWidth="1"/>
    <col min="30" max="30" width="12" style="1" bestFit="1" customWidth="1"/>
    <col min="31" max="31" width="15.83203125" style="1" bestFit="1" customWidth="1"/>
    <col min="32" max="32" width="20.33203125" style="1" customWidth="1"/>
    <col min="33" max="39" width="14.83203125" style="1" bestFit="1" customWidth="1"/>
    <col min="40" max="40" width="16" style="1" bestFit="1" customWidth="1"/>
    <col min="41" max="41" width="14.83203125" style="1" bestFit="1" customWidth="1"/>
    <col min="42" max="43" width="15.5" style="1" bestFit="1" customWidth="1"/>
    <col min="44" max="48" width="14.83203125" style="1" bestFit="1" customWidth="1"/>
    <col min="49" max="51" width="15.83203125" style="1" bestFit="1" customWidth="1"/>
    <col min="52" max="52" width="16" style="1" bestFit="1" customWidth="1"/>
    <col min="53" max="63" width="15.83203125" style="1" bestFit="1" customWidth="1"/>
    <col min="64" max="64" width="16" style="1" bestFit="1" customWidth="1"/>
    <col min="65" max="75" width="15.83203125" style="1" bestFit="1" customWidth="1"/>
    <col min="76" max="16384" width="9.33203125" style="1" customWidth="1"/>
  </cols>
  <sheetData>
    <row r="1" ht="15.75">
      <c r="A1" s="28" t="s">
        <v>37</v>
      </c>
    </row>
    <row r="2" ht="15.75">
      <c r="A2" s="28" t="s">
        <v>12</v>
      </c>
    </row>
    <row r="3" ht="15.75">
      <c r="A3" s="28" t="s">
        <v>40</v>
      </c>
    </row>
    <row r="4" ht="15.75">
      <c r="A4" s="28" t="s">
        <v>41</v>
      </c>
    </row>
    <row r="5" ht="15.75">
      <c r="A5" s="28" t="s">
        <v>38</v>
      </c>
    </row>
    <row r="6" ht="15.75">
      <c r="A6" s="28" t="s">
        <v>39</v>
      </c>
    </row>
    <row r="7" ht="22.5" customHeight="1">
      <c r="B7" s="2" t="s">
        <v>9</v>
      </c>
    </row>
    <row r="8" ht="15.75" customHeight="1">
      <c r="B8" s="2" t="s">
        <v>12</v>
      </c>
    </row>
    <row r="9" ht="19.5" customHeight="1">
      <c r="B9" s="2" t="s">
        <v>13</v>
      </c>
    </row>
    <row r="10" ht="19.5" customHeight="1">
      <c r="B10" s="2"/>
    </row>
    <row r="11" spans="1:8" ht="39.75" customHeight="1">
      <c r="A11" s="3"/>
      <c r="B11" s="10" t="s">
        <v>10</v>
      </c>
      <c r="C11" s="15" t="s">
        <v>11</v>
      </c>
      <c r="D11" s="27" t="s">
        <v>32</v>
      </c>
      <c r="E11" s="27" t="s">
        <v>33</v>
      </c>
      <c r="F11" s="27" t="s">
        <v>34</v>
      </c>
      <c r="G11" s="17" t="s">
        <v>35</v>
      </c>
      <c r="H11" s="16" t="s">
        <v>29</v>
      </c>
    </row>
    <row r="12" spans="1:8" ht="22.5" customHeight="1">
      <c r="A12" s="3" t="s">
        <v>14</v>
      </c>
      <c r="B12" s="12" t="s">
        <v>21</v>
      </c>
      <c r="C12" s="12" t="s">
        <v>22</v>
      </c>
      <c r="D12" s="12" t="s">
        <v>23</v>
      </c>
      <c r="E12" s="12" t="s">
        <v>24</v>
      </c>
      <c r="F12" s="12" t="s">
        <v>25</v>
      </c>
      <c r="G12" s="12" t="s">
        <v>26</v>
      </c>
      <c r="H12" s="12" t="s">
        <v>27</v>
      </c>
    </row>
    <row r="13" spans="1:8" ht="11.25">
      <c r="A13" s="4">
        <v>1</v>
      </c>
      <c r="B13" s="11" t="s">
        <v>1</v>
      </c>
      <c r="C13" s="13" t="s">
        <v>2</v>
      </c>
      <c r="D13" s="18">
        <v>-957142</v>
      </c>
      <c r="E13" s="18">
        <v>63779</v>
      </c>
      <c r="F13" s="18">
        <v>73443</v>
      </c>
      <c r="G13" s="19"/>
      <c r="H13" s="18">
        <v>-360828</v>
      </c>
    </row>
    <row r="14" spans="1:8" ht="11.25">
      <c r="A14" s="4">
        <v>2</v>
      </c>
      <c r="B14" s="5" t="s">
        <v>3</v>
      </c>
      <c r="C14" s="14" t="s">
        <v>4</v>
      </c>
      <c r="D14" s="18">
        <v>2510033.92</v>
      </c>
      <c r="E14" s="18">
        <v>2116209.56</v>
      </c>
      <c r="F14" s="18">
        <v>2545954.68</v>
      </c>
      <c r="G14" s="19"/>
      <c r="H14" s="18">
        <v>2525790.19</v>
      </c>
    </row>
    <row r="15" spans="1:8" ht="11.25">
      <c r="A15" s="4">
        <v>3</v>
      </c>
      <c r="B15" s="5" t="s">
        <v>5</v>
      </c>
      <c r="C15" s="14" t="s">
        <v>6</v>
      </c>
      <c r="D15" s="18">
        <v>559980.71</v>
      </c>
      <c r="E15" s="18">
        <v>811762.28</v>
      </c>
      <c r="F15" s="18">
        <v>939062.27</v>
      </c>
      <c r="G15" s="19"/>
      <c r="H15" s="18">
        <v>719719.55</v>
      </c>
    </row>
    <row r="16" spans="1:8" ht="11.25">
      <c r="A16" s="4">
        <v>4</v>
      </c>
      <c r="B16" s="5" t="s">
        <v>7</v>
      </c>
      <c r="C16" s="14" t="s">
        <v>8</v>
      </c>
      <c r="D16" s="18">
        <v>2562274.41</v>
      </c>
      <c r="E16" s="18">
        <v>2376032.7</v>
      </c>
      <c r="F16" s="18">
        <v>2595488.36</v>
      </c>
      <c r="G16" s="20"/>
      <c r="H16" s="18">
        <v>2326364.11</v>
      </c>
    </row>
    <row r="17" spans="1:9" ht="12" thickBot="1">
      <c r="A17" s="4">
        <v>5</v>
      </c>
      <c r="B17" s="5" t="s">
        <v>0</v>
      </c>
      <c r="C17" s="6" t="s">
        <v>0</v>
      </c>
      <c r="D17" s="21">
        <f>SUM(D13:D16)</f>
        <v>4675147.04</v>
      </c>
      <c r="E17" s="21">
        <f>SUM(E13:E16)</f>
        <v>5367783.54</v>
      </c>
      <c r="F17" s="21">
        <f>SUM(F13:F16)</f>
        <v>6153948.3100000005</v>
      </c>
      <c r="G17" s="22">
        <f>+AVERAGE(D17:F17)</f>
        <v>5398959.63</v>
      </c>
      <c r="H17" s="22">
        <f>SUM(H13:H16)</f>
        <v>5211045.85</v>
      </c>
      <c r="I17" s="7"/>
    </row>
    <row r="18" spans="1:8" ht="12" thickTop="1">
      <c r="A18" s="4">
        <v>6</v>
      </c>
      <c r="D18" s="23"/>
      <c r="E18" s="23"/>
      <c r="F18" s="23"/>
      <c r="G18" s="23"/>
      <c r="H18" s="23"/>
    </row>
    <row r="19" spans="1:8" ht="11.25">
      <c r="A19" s="8">
        <v>7</v>
      </c>
      <c r="D19" s="23"/>
      <c r="E19" s="23"/>
      <c r="F19" s="23"/>
      <c r="G19" s="23"/>
      <c r="H19" s="23"/>
    </row>
    <row r="20" spans="1:10" ht="11.25">
      <c r="A20" s="8">
        <v>8</v>
      </c>
      <c r="C20" s="7" t="s">
        <v>20</v>
      </c>
      <c r="D20" s="24">
        <v>27608630</v>
      </c>
      <c r="E20" s="25" t="s">
        <v>19</v>
      </c>
      <c r="F20" s="24"/>
      <c r="G20" s="23"/>
      <c r="H20" s="23"/>
      <c r="J20" s="9"/>
    </row>
    <row r="21" spans="1:8" ht="11.25">
      <c r="A21" s="8">
        <v>9</v>
      </c>
      <c r="C21" s="7" t="s">
        <v>30</v>
      </c>
      <c r="D21" s="20">
        <f>+H17</f>
        <v>5211045.85</v>
      </c>
      <c r="E21" s="25" t="s">
        <v>15</v>
      </c>
      <c r="F21" s="23"/>
      <c r="G21" s="23"/>
      <c r="H21" s="23"/>
    </row>
    <row r="22" spans="1:8" ht="11.25">
      <c r="A22" s="8">
        <v>10</v>
      </c>
      <c r="C22" s="7" t="s">
        <v>31</v>
      </c>
      <c r="D22" s="23">
        <f>SUM(D20:D21)</f>
        <v>32819675.85</v>
      </c>
      <c r="E22" s="23"/>
      <c r="F22" s="23"/>
      <c r="G22" s="23"/>
      <c r="H22" s="23"/>
    </row>
    <row r="23" spans="1:8" ht="11.25">
      <c r="A23" s="8">
        <v>11</v>
      </c>
      <c r="C23" s="7" t="s">
        <v>36</v>
      </c>
      <c r="D23" s="20">
        <f>+G17</f>
        <v>5398959.63</v>
      </c>
      <c r="E23" s="25" t="s">
        <v>15</v>
      </c>
      <c r="F23" s="23"/>
      <c r="G23" s="23"/>
      <c r="H23" s="23"/>
    </row>
    <row r="24" spans="1:8" ht="11.25">
      <c r="A24" s="8">
        <v>12</v>
      </c>
      <c r="C24" s="7" t="s">
        <v>28</v>
      </c>
      <c r="D24" s="19">
        <f>+D22-D23</f>
        <v>27420716.220000003</v>
      </c>
      <c r="E24" s="25" t="s">
        <v>16</v>
      </c>
      <c r="F24" s="23"/>
      <c r="G24" s="23"/>
      <c r="H24" s="23"/>
    </row>
    <row r="25" spans="1:8" ht="11.25">
      <c r="A25" s="8">
        <v>13</v>
      </c>
      <c r="C25" s="7" t="s">
        <v>20</v>
      </c>
      <c r="D25" s="20">
        <f>+D20</f>
        <v>27608630</v>
      </c>
      <c r="E25" s="25" t="s">
        <v>19</v>
      </c>
      <c r="F25" s="23"/>
      <c r="G25" s="23"/>
      <c r="H25" s="23"/>
    </row>
    <row r="26" spans="1:8" ht="12" thickBot="1">
      <c r="A26" s="8">
        <v>14</v>
      </c>
      <c r="C26" s="7" t="s">
        <v>18</v>
      </c>
      <c r="D26" s="26">
        <f>+D25-D24</f>
        <v>187913.77999999747</v>
      </c>
      <c r="E26" s="25" t="s">
        <v>17</v>
      </c>
      <c r="F26" s="23"/>
      <c r="G26" s="23"/>
      <c r="H26" s="23"/>
    </row>
    <row r="27" ht="12" thickTop="1">
      <c r="A27" s="8">
        <v>15</v>
      </c>
    </row>
    <row r="32" ht="11.25"/>
    <row r="33" ht="11.25"/>
    <row r="34" ht="11.25"/>
    <row r="35" ht="11.25"/>
    <row r="36" ht="11.25"/>
    <row r="37" ht="11.25"/>
    <row r="38" ht="11.25"/>
    <row r="39" ht="11.25"/>
  </sheetData>
  <sheetProtection/>
  <printOptions/>
  <pageMargins left="0.75" right="0.75" top="1" bottom="1" header="0.5" footer="0.5"/>
  <pageSetup fitToHeight="1" fitToWidth="1" horizontalDpi="600" verticalDpi="600" orientation="portrait" paperSize="9" scale="72" r:id="rId2"/>
  <customProperties>
    <customPr name="_pios_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2018-03-13T02:37:42Z</dcterms:created>
  <dcterms:modified xsi:type="dcterms:W3CDTF">2018-03-13T02:38:23Z</dcterms:modified>
  <cp:category/>
  <cp:version/>
  <cp:contentType/>
  <cp:contentStatus/>
</cp:coreProperties>
</file>