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 SCS\David\Data Requests\Jun Park\"/>
    </mc:Choice>
  </mc:AlternateContent>
  <bookViews>
    <workbookView xWindow="5940" yWindow="0" windowWidth="27810" windowHeight="13185"/>
  </bookViews>
  <sheets>
    <sheet name="B2017 - Commercial Energy" sheetId="9" r:id="rId1"/>
    <sheet name="B2017 - Energy by Segment" sheetId="8" r:id="rId2"/>
    <sheet name="B2017 - Energy by End-use" sheetId="1" r:id="rId3"/>
    <sheet name="B2017 - Commercial SqFt" sheetId="4" r:id="rId4"/>
    <sheet name="B2017 - EUI by Segment" sheetId="7" r:id="rId5"/>
    <sheet name="B2017 - EUI by End-use" sheetId="5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5" l="1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K21" i="5"/>
  <c r="J21" i="5"/>
  <c r="I21" i="5"/>
  <c r="H21" i="5"/>
  <c r="G21" i="5"/>
  <c r="F21" i="5"/>
  <c r="E21" i="5"/>
  <c r="D21" i="5"/>
  <c r="C21" i="5"/>
  <c r="B21" i="5"/>
  <c r="K20" i="5"/>
  <c r="J20" i="5"/>
  <c r="I20" i="5"/>
  <c r="H20" i="5"/>
  <c r="G20" i="5"/>
  <c r="F20" i="5"/>
  <c r="E20" i="5"/>
  <c r="D20" i="5"/>
  <c r="C20" i="5"/>
  <c r="B20" i="5"/>
  <c r="K19" i="5"/>
  <c r="J19" i="5"/>
  <c r="I19" i="5"/>
  <c r="H19" i="5"/>
  <c r="G19" i="5"/>
  <c r="F19" i="5"/>
  <c r="E19" i="5"/>
  <c r="D19" i="5"/>
  <c r="C19" i="5"/>
  <c r="B19" i="5"/>
  <c r="K18" i="5"/>
  <c r="J18" i="5"/>
  <c r="I18" i="5"/>
  <c r="H18" i="5"/>
  <c r="G18" i="5"/>
  <c r="F18" i="5"/>
  <c r="E18" i="5"/>
  <c r="D18" i="5"/>
  <c r="C18" i="5"/>
  <c r="B18" i="5"/>
  <c r="K17" i="5"/>
  <c r="J17" i="5"/>
  <c r="I17" i="5"/>
  <c r="H17" i="5"/>
  <c r="G17" i="5"/>
  <c r="F17" i="5"/>
  <c r="E17" i="5"/>
  <c r="D17" i="5"/>
  <c r="C17" i="5"/>
  <c r="B17" i="5"/>
  <c r="K16" i="5"/>
  <c r="J16" i="5"/>
  <c r="I16" i="5"/>
  <c r="H16" i="5"/>
  <c r="G16" i="5"/>
  <c r="F16" i="5"/>
  <c r="E16" i="5"/>
  <c r="D16" i="5"/>
  <c r="C16" i="5"/>
  <c r="B16" i="5"/>
  <c r="K15" i="5"/>
  <c r="J15" i="5"/>
  <c r="I15" i="5"/>
  <c r="H15" i="5"/>
  <c r="G15" i="5"/>
  <c r="F15" i="5"/>
  <c r="E15" i="5"/>
  <c r="D15" i="5"/>
  <c r="C15" i="5"/>
  <c r="B15" i="5"/>
  <c r="K14" i="5"/>
  <c r="J14" i="5"/>
  <c r="I14" i="5"/>
  <c r="H14" i="5"/>
  <c r="G14" i="5"/>
  <c r="F14" i="5"/>
  <c r="E14" i="5"/>
  <c r="D14" i="5"/>
  <c r="C14" i="5"/>
  <c r="B14" i="5"/>
  <c r="K13" i="5"/>
  <c r="J13" i="5"/>
  <c r="I13" i="5"/>
  <c r="H13" i="5"/>
  <c r="G13" i="5"/>
  <c r="F13" i="5"/>
  <c r="E13" i="5"/>
  <c r="D13" i="5"/>
  <c r="C13" i="5"/>
  <c r="B13" i="5"/>
  <c r="K12" i="5"/>
  <c r="J12" i="5"/>
  <c r="I12" i="5"/>
  <c r="H12" i="5"/>
  <c r="G12" i="5"/>
  <c r="F12" i="5"/>
  <c r="E12" i="5"/>
  <c r="D12" i="5"/>
  <c r="C12" i="5"/>
  <c r="B12" i="5"/>
  <c r="K11" i="5"/>
  <c r="J11" i="5"/>
  <c r="I11" i="5"/>
  <c r="H11" i="5"/>
  <c r="G11" i="5"/>
  <c r="F11" i="5"/>
  <c r="E11" i="5"/>
  <c r="D11" i="5"/>
  <c r="C11" i="5"/>
  <c r="B11" i="5"/>
  <c r="K10" i="5"/>
  <c r="J10" i="5"/>
  <c r="I10" i="5"/>
  <c r="H10" i="5"/>
  <c r="G10" i="5"/>
  <c r="F10" i="5"/>
  <c r="E10" i="5"/>
  <c r="D10" i="5"/>
  <c r="C10" i="5"/>
  <c r="B10" i="5"/>
  <c r="K9" i="5"/>
  <c r="J9" i="5"/>
  <c r="I9" i="5"/>
  <c r="H9" i="5"/>
  <c r="G9" i="5"/>
  <c r="F9" i="5"/>
  <c r="E9" i="5"/>
  <c r="D9" i="5"/>
  <c r="C9" i="5"/>
  <c r="B9" i="5"/>
  <c r="K8" i="5"/>
  <c r="J8" i="5"/>
  <c r="I8" i="5"/>
  <c r="H8" i="5"/>
  <c r="G8" i="5"/>
  <c r="F8" i="5"/>
  <c r="E8" i="5"/>
  <c r="D8" i="5"/>
  <c r="C8" i="5"/>
  <c r="B8" i="5"/>
  <c r="K7" i="5"/>
  <c r="J7" i="5"/>
  <c r="I7" i="5"/>
  <c r="H7" i="5"/>
  <c r="G7" i="5"/>
  <c r="F7" i="5"/>
  <c r="E7" i="5"/>
  <c r="D7" i="5"/>
  <c r="C7" i="5"/>
  <c r="B7" i="5"/>
  <c r="K6" i="5"/>
  <c r="J6" i="5"/>
  <c r="I6" i="5"/>
  <c r="H6" i="5"/>
  <c r="G6" i="5"/>
  <c r="F6" i="5"/>
  <c r="E6" i="5"/>
  <c r="D6" i="5"/>
  <c r="C6" i="5"/>
  <c r="B6" i="5"/>
  <c r="K5" i="5"/>
  <c r="J5" i="5"/>
  <c r="I5" i="5"/>
  <c r="H5" i="5"/>
  <c r="G5" i="5"/>
  <c r="F5" i="5"/>
  <c r="E5" i="5"/>
  <c r="D5" i="5"/>
  <c r="C5" i="5"/>
  <c r="B5" i="5"/>
  <c r="K4" i="5"/>
  <c r="J4" i="5"/>
  <c r="I4" i="5"/>
  <c r="H4" i="5"/>
  <c r="G4" i="5"/>
  <c r="F4" i="5"/>
  <c r="E4" i="5"/>
  <c r="D4" i="5"/>
  <c r="C4" i="5"/>
  <c r="B4" i="5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C4" i="7"/>
  <c r="D4" i="7"/>
  <c r="E4" i="7"/>
  <c r="F4" i="7"/>
  <c r="G4" i="7"/>
  <c r="H4" i="7"/>
  <c r="I4" i="7"/>
  <c r="J4" i="7"/>
  <c r="K4" i="7"/>
  <c r="L4" i="7"/>
  <c r="M4" i="7"/>
  <c r="N4" i="7"/>
  <c r="O4" i="7"/>
  <c r="B4" i="7"/>
  <c r="L24" i="5" l="1"/>
  <c r="L26" i="5"/>
  <c r="L28" i="5"/>
  <c r="L30" i="5"/>
  <c r="L32" i="5"/>
  <c r="L34" i="5"/>
  <c r="L36" i="5"/>
  <c r="L38" i="5"/>
  <c r="L5" i="5"/>
  <c r="L7" i="5"/>
  <c r="L9" i="5"/>
  <c r="L11" i="5"/>
  <c r="L13" i="5"/>
  <c r="L15" i="5"/>
  <c r="L17" i="5"/>
  <c r="L19" i="5"/>
  <c r="L21" i="5"/>
  <c r="L23" i="5"/>
  <c r="L25" i="5"/>
  <c r="L27" i="5"/>
  <c r="L29" i="5"/>
  <c r="L31" i="5"/>
  <c r="L33" i="5"/>
  <c r="L4" i="5"/>
  <c r="L6" i="5"/>
  <c r="L8" i="5"/>
  <c r="L10" i="5"/>
  <c r="L12" i="5"/>
  <c r="L14" i="5"/>
  <c r="L16" i="5"/>
  <c r="L18" i="5"/>
  <c r="L20" i="5"/>
  <c r="L22" i="5"/>
  <c r="L35" i="5"/>
  <c r="L37" i="5"/>
</calcChain>
</file>

<file path=xl/sharedStrings.xml><?xml version="1.0" encoding="utf-8"?>
<sst xmlns="http://schemas.openxmlformats.org/spreadsheetml/2006/main" count="223" uniqueCount="78">
  <si>
    <t>Values</t>
  </si>
  <si>
    <t>End Use</t>
  </si>
  <si>
    <t>Technology</t>
  </si>
  <si>
    <t>Cooling</t>
  </si>
  <si>
    <t>Heating</t>
  </si>
  <si>
    <t>Water Heating</t>
  </si>
  <si>
    <t>Interior Lighting</t>
  </si>
  <si>
    <t>Exterior Lighting</t>
  </si>
  <si>
    <t>Miscellaneous</t>
  </si>
  <si>
    <t>Miscellaneous NEC</t>
  </si>
  <si>
    <t>Sector</t>
  </si>
  <si>
    <t>Segment</t>
  </si>
  <si>
    <t>(All)</t>
  </si>
  <si>
    <t>Fuel</t>
  </si>
  <si>
    <t>Electric</t>
  </si>
  <si>
    <t>Label</t>
  </si>
  <si>
    <t>Ventilation</t>
  </si>
  <si>
    <t>Refrigeration</t>
  </si>
  <si>
    <t>Food Preparation</t>
  </si>
  <si>
    <t>Office Equipment</t>
  </si>
  <si>
    <t>Amusement</t>
  </si>
  <si>
    <t>Datacenter</t>
  </si>
  <si>
    <t>Education</t>
  </si>
  <si>
    <t>Grocery</t>
  </si>
  <si>
    <t>Health</t>
  </si>
  <si>
    <t>Lodging</t>
  </si>
  <si>
    <t>Office</t>
  </si>
  <si>
    <t>Public</t>
  </si>
  <si>
    <t>Religious</t>
  </si>
  <si>
    <t>Restaurant</t>
  </si>
  <si>
    <t>Retail</t>
  </si>
  <si>
    <t>Warehouse</t>
  </si>
  <si>
    <t>Total</t>
  </si>
  <si>
    <t>Usage</t>
  </si>
  <si>
    <t>Sum of 2007</t>
  </si>
  <si>
    <t>Sum of 2008</t>
  </si>
  <si>
    <t>Sum of 2009</t>
  </si>
  <si>
    <t>Sum of 2010</t>
  </si>
  <si>
    <t>Sum of 2011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</si>
  <si>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</si>
  <si>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</si>
  <si>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</si>
  <si>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</si>
  <si>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</si>
  <si>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</si>
  <si>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</si>
  <si>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</si>
  <si>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</si>
  <si>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Sum of 2021</t>
  </si>
  <si>
    <t>Sum of 2022</t>
  </si>
  <si>
    <t>Sum of 2023</t>
  </si>
  <si>
    <t>Sum of 2024</t>
  </si>
  <si>
    <t>Sum of 2025</t>
  </si>
  <si>
    <t>Sum of 2026</t>
  </si>
  <si>
    <t>Sum of 2027</t>
  </si>
  <si>
    <t>Sum of 2028</t>
  </si>
  <si>
    <t>Sum of 2029</t>
  </si>
  <si>
    <t>Sum of 2030</t>
  </si>
  <si>
    <t>Sum of 2031</t>
  </si>
  <si>
    <t>Sum of 2032</t>
  </si>
  <si>
    <t>Sum of 2033</t>
  </si>
  <si>
    <t>Sum of 2034</t>
  </si>
  <si>
    <t>Sum of 2035</t>
  </si>
  <si>
    <t>Sum of 2036</t>
  </si>
  <si>
    <t>Sum of 2037</t>
  </si>
  <si>
    <t>Sum of 2038</t>
  </si>
  <si>
    <t>Sum of 2039</t>
  </si>
  <si>
    <t>Sum of 2040</t>
  </si>
  <si>
    <t>Sum of 2041</t>
  </si>
  <si>
    <t>Vintage</t>
  </si>
  <si>
    <t>Column Labels</t>
  </si>
  <si>
    <t>BLF</t>
  </si>
  <si>
    <t>Year</t>
  </si>
  <si>
    <t>B2017 Annual Commercial Energy Usage Intensity (kwh/sqft) by Segment in kwh</t>
  </si>
  <si>
    <t>B2017 Annual Commercial Energy Usage Intensity (kwh/sqft) by End-use in kwh</t>
  </si>
  <si>
    <t>B2017 Annual Commercial Energy by End-use in GWh</t>
  </si>
  <si>
    <t>B2017 Annual Commercial Energy by Segment in GWh</t>
  </si>
  <si>
    <t>B2017 Annual Commercial Square Feet by Segment (millions square 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</si>
</sst>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000"/>
    <numFmt numFmtId="167" formatCode="0.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0" fontId="0" fillId="0" borderId="0" xfId="0" applyNumberFormat="1"/>
    <xf numFmtId="166" fontId="0" fillId="0" borderId="0" xfId="0" applyNumberFormat="1"/>
    <xf numFmtId="167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workbookViewId="0"/>
  </sheetViews>
  <sheetFormatPr defaultRowHeight="15" x14ac:dyDescent="0.25"/>
  <cols>
    <col min="1" max="1" width="12.140625" customWidth="1"/>
    <col min="2" max="2" width="14" bestFit="1" customWidth="1"/>
  </cols>
  <sheetData>
    <row r="1" spans="1:2" x14ac:dyDescent="0.25">
      <c r="A1" t="s">
        <v>76</v>
      </c>
    </row>
    <row r="3" spans="1:2" x14ac:dyDescent="0.25">
      <c r="A3" t="s">
        <v>10</v>
      </c>
      <c r="B3" t="s">
        <v>12</v>
      </c>
    </row>
    <row r="4" spans="1:2" x14ac:dyDescent="0.25">
      <c r="A4" t="s">
        <v>13</v>
      </c>
      <c r="B4" t="s">
        <v>14</v>
      </c>
    </row>
    <row r="5" spans="1:2" x14ac:dyDescent="0.25">
      <c r="A5" t="s">
        <v>2</v>
      </c>
      <c r="B5" t="s">
        <v>12</v>
      </c>
    </row>
    <row r="6" spans="1:2" x14ac:dyDescent="0.25">
      <c r="A6" t="s">
        <v>15</v>
      </c>
      <c r="B6" t="s">
        <v>33</v>
      </c>
    </row>
    <row r="7" spans="1:2" x14ac:dyDescent="0.25">
      <c r="A7" t="s">
        <v>69</v>
      </c>
      <c r="B7" t="s">
        <v>12</v>
      </c>
    </row>
    <row r="8" spans="1:2" x14ac:dyDescent="0.25">
      <c r="A8" t="s">
        <v>11</v>
      </c>
      <c r="B8" t="s">
        <v>12</v>
      </c>
    </row>
    <row r="10" spans="1:2" x14ac:dyDescent="0.25">
      <c r="B10" t="s">
        <v>70</v>
      </c>
    </row>
    <row r="11" spans="1:2" x14ac:dyDescent="0.25">
      <c r="A11" t="s">
        <v>0</v>
      </c>
      <c r="B11" t="s">
        <v>71</v>
      </c>
    </row>
    <row r="12" spans="1:2" x14ac:dyDescent="0.25">
      <c r="A12" t="s">
        <v>34</v>
      </c>
      <c r="B12">
        <v>3873.1920776501429</v>
      </c>
    </row>
    <row r="13" spans="1:2" x14ac:dyDescent="0.25">
      <c r="A13" t="s">
        <v>35</v>
      </c>
      <c r="B13">
        <v>3857.7562365690537</v>
      </c>
    </row>
    <row r="14" spans="1:2" x14ac:dyDescent="0.25">
      <c r="A14" t="s">
        <v>36</v>
      </c>
      <c r="B14">
        <v>3765.3931991092245</v>
      </c>
    </row>
    <row r="15" spans="1:2" x14ac:dyDescent="0.25">
      <c r="A15" t="s">
        <v>37</v>
      </c>
      <c r="B15">
        <v>3879.9118484635701</v>
      </c>
    </row>
    <row r="16" spans="1:2" x14ac:dyDescent="0.25">
      <c r="A16" t="s">
        <v>38</v>
      </c>
      <c r="B16">
        <v>3845.9167743934586</v>
      </c>
    </row>
    <row r="17" spans="1:2" x14ac:dyDescent="0.25">
      <c r="A17" t="s">
        <v>39</v>
      </c>
      <c r="B17">
        <v>3730.999602209261</v>
      </c>
    </row>
    <row r="18" spans="1:2" x14ac:dyDescent="0.25">
      <c r="A18" t="s">
        <v>40</v>
      </c>
      <c r="B18">
        <v>3706.181365351626</v>
      </c>
    </row>
    <row r="19" spans="1:2" x14ac:dyDescent="0.25">
      <c r="A19" t="s">
        <v>41</v>
      </c>
      <c r="B19">
        <v>3738.6260088410263</v>
      </c>
    </row>
    <row r="20" spans="1:2" x14ac:dyDescent="0.25">
      <c r="A20" t="s">
        <v>42</v>
      </c>
      <c r="B20">
        <v>3785.7859629973345</v>
      </c>
    </row>
    <row r="21" spans="1:2" x14ac:dyDescent="0.25">
      <c r="A21" t="s">
        <v>43</v>
      </c>
      <c r="B21">
        <v>3647.1235929532622</v>
      </c>
    </row>
    <row r="22" spans="1:2" x14ac:dyDescent="0.25">
      <c r="A22" t="s">
        <v>44</v>
      </c>
      <c r="B22">
        <v>3639.6015817909156</v>
      </c>
    </row>
    <row r="23" spans="1:2" x14ac:dyDescent="0.25">
      <c r="A23" t="s">
        <v>45</v>
      </c>
      <c r="B23">
        <v>3694.3411432580292</v>
      </c>
    </row>
    <row r="24" spans="1:2" x14ac:dyDescent="0.25">
      <c r="A24" t="s">
        <v>46</v>
      </c>
      <c r="B24">
        <v>3723.7573863960715</v>
      </c>
    </row>
    <row r="25" spans="1:2" x14ac:dyDescent="0.25">
      <c r="A25" t="s">
        <v>47</v>
      </c>
      <c r="B25">
        <v>3764.8554201412539</v>
      </c>
    </row>
    <row r="26" spans="1:2" x14ac:dyDescent="0.25">
      <c r="A26" t="s">
        <v>48</v>
      </c>
      <c r="B26">
        <v>3797.8875662240939</v>
      </c>
    </row>
    <row r="27" spans="1:2" x14ac:dyDescent="0.25">
      <c r="A27" t="s">
        <v>49</v>
      </c>
      <c r="B27">
        <v>3822.6181794245749</v>
      </c>
    </row>
    <row r="28" spans="1:2" x14ac:dyDescent="0.25">
      <c r="A28" t="s">
        <v>50</v>
      </c>
      <c r="B28">
        <v>3856.3888693230433</v>
      </c>
    </row>
    <row r="29" spans="1:2" x14ac:dyDescent="0.25">
      <c r="A29" t="s">
        <v>51</v>
      </c>
      <c r="B29">
        <v>3890.466732564731</v>
      </c>
    </row>
    <row r="30" spans="1:2" x14ac:dyDescent="0.25">
      <c r="A30" t="s">
        <v>52</v>
      </c>
      <c r="B30">
        <v>3919.4915999969244</v>
      </c>
    </row>
    <row r="31" spans="1:2" x14ac:dyDescent="0.25">
      <c r="A31" t="s">
        <v>53</v>
      </c>
      <c r="B31">
        <v>3949.8192010850175</v>
      </c>
    </row>
    <row r="32" spans="1:2" x14ac:dyDescent="0.25">
      <c r="A32" t="s">
        <v>54</v>
      </c>
      <c r="B32">
        <v>3976.1586759347542</v>
      </c>
    </row>
    <row r="33" spans="1:2" x14ac:dyDescent="0.25">
      <c r="A33" t="s">
        <v>55</v>
      </c>
      <c r="B33">
        <v>4002.170658105611</v>
      </c>
    </row>
    <row r="34" spans="1:2" x14ac:dyDescent="0.25">
      <c r="A34" t="s">
        <v>56</v>
      </c>
      <c r="B34">
        <v>4024.2449658929331</v>
      </c>
    </row>
    <row r="35" spans="1:2" x14ac:dyDescent="0.25">
      <c r="A35" t="s">
        <v>57</v>
      </c>
      <c r="B35">
        <v>4046.1690510902267</v>
      </c>
    </row>
    <row r="36" spans="1:2" x14ac:dyDescent="0.25">
      <c r="A36" t="s">
        <v>58</v>
      </c>
      <c r="B36">
        <v>4069.6380120105764</v>
      </c>
    </row>
    <row r="37" spans="1:2" x14ac:dyDescent="0.25">
      <c r="A37" t="s">
        <v>59</v>
      </c>
      <c r="B37">
        <v>4096.1834003523181</v>
      </c>
    </row>
    <row r="38" spans="1:2" x14ac:dyDescent="0.25">
      <c r="A38" t="s">
        <v>60</v>
      </c>
      <c r="B38">
        <v>4118.2089220556991</v>
      </c>
    </row>
    <row r="39" spans="1:2" x14ac:dyDescent="0.25">
      <c r="A39" t="s">
        <v>61</v>
      </c>
      <c r="B39">
        <v>4141.6851648762622</v>
      </c>
    </row>
    <row r="40" spans="1:2" x14ac:dyDescent="0.25">
      <c r="A40" t="s">
        <v>62</v>
      </c>
      <c r="B40">
        <v>4167.7683564003501</v>
      </c>
    </row>
    <row r="41" spans="1:2" x14ac:dyDescent="0.25">
      <c r="A41" t="s">
        <v>63</v>
      </c>
      <c r="B41">
        <v>4195.1411349349073</v>
      </c>
    </row>
    <row r="42" spans="1:2" x14ac:dyDescent="0.25">
      <c r="A42" t="s">
        <v>64</v>
      </c>
      <c r="B42">
        <v>4218.2808801544661</v>
      </c>
    </row>
    <row r="43" spans="1:2" x14ac:dyDescent="0.25">
      <c r="A43" t="s">
        <v>65</v>
      </c>
      <c r="B43">
        <v>4243.663822373107</v>
      </c>
    </row>
    <row r="44" spans="1:2" x14ac:dyDescent="0.25">
      <c r="A44" t="s">
        <v>66</v>
      </c>
      <c r="B44">
        <v>4268.6327238720696</v>
      </c>
    </row>
    <row r="45" spans="1:2" x14ac:dyDescent="0.25">
      <c r="A45" t="s">
        <v>67</v>
      </c>
      <c r="B45">
        <v>4294.838784448988</v>
      </c>
    </row>
    <row r="46" spans="1:2" x14ac:dyDescent="0.25">
      <c r="A46" t="s">
        <v>68</v>
      </c>
      <c r="B46">
        <v>4318.3586377754136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1" max="1" width="11.5703125" bestFit="1" customWidth="1"/>
    <col min="2" max="15" width="13.28515625" customWidth="1"/>
  </cols>
  <sheetData>
    <row r="1" spans="1:15" x14ac:dyDescent="0.25">
      <c r="A1" t="s">
        <v>76</v>
      </c>
    </row>
    <row r="3" spans="1:15" x14ac:dyDescent="0.25">
      <c r="A3" t="s">
        <v>10</v>
      </c>
      <c r="B3" t="s">
        <v>12</v>
      </c>
    </row>
    <row r="4" spans="1:15" x14ac:dyDescent="0.25">
      <c r="A4" t="s">
        <v>13</v>
      </c>
      <c r="B4" t="s">
        <v>14</v>
      </c>
    </row>
    <row r="5" spans="1:15" x14ac:dyDescent="0.25">
      <c r="A5" t="s">
        <v>2</v>
      </c>
      <c r="B5" t="s">
        <v>12</v>
      </c>
    </row>
    <row r="6" spans="1:15" x14ac:dyDescent="0.25">
      <c r="A6" t="s">
        <v>1</v>
      </c>
      <c r="B6" t="s">
        <v>12</v>
      </c>
    </row>
    <row r="7" spans="1:15" x14ac:dyDescent="0.25">
      <c r="A7" t="s">
        <v>15</v>
      </c>
      <c r="B7" t="s">
        <v>33</v>
      </c>
    </row>
    <row r="8" spans="1:15" x14ac:dyDescent="0.25">
      <c r="A8" t="s">
        <v>69</v>
      </c>
      <c r="B8" t="s">
        <v>12</v>
      </c>
    </row>
    <row r="10" spans="1:15" x14ac:dyDescent="0.25">
      <c r="B10" t="s">
        <v>70</v>
      </c>
    </row>
    <row r="11" spans="1:15" x14ac:dyDescent="0.25">
      <c r="B11" t="s">
        <v>71</v>
      </c>
    </row>
    <row r="12" spans="1:15" x14ac:dyDescent="0.25">
      <c r="A12" t="s">
        <v>0</v>
      </c>
      <c r="B12" t="s">
        <v>20</v>
      </c>
      <c r="C12" t="s">
        <v>21</v>
      </c>
      <c r="D12" t="s">
        <v>22</v>
      </c>
      <c r="E12" t="s">
        <v>23</v>
      </c>
      <c r="F12" t="s">
        <v>24</v>
      </c>
      <c r="G12" t="s">
        <v>25</v>
      </c>
      <c r="H12" t="s">
        <v>8</v>
      </c>
      <c r="I12" t="s">
        <v>26</v>
      </c>
      <c r="J12" t="s">
        <v>27</v>
      </c>
      <c r="K12" t="s">
        <v>28</v>
      </c>
      <c r="L12" t="s">
        <v>29</v>
      </c>
      <c r="M12" t="s">
        <v>30</v>
      </c>
      <c r="N12" t="s">
        <v>31</v>
      </c>
      <c r="O12" t="s">
        <v>32</v>
      </c>
    </row>
    <row r="13" spans="1:15" x14ac:dyDescent="0.25">
      <c r="A13" t="s">
        <v>34</v>
      </c>
      <c r="B13" s="1">
        <v>80.27497259620678</v>
      </c>
      <c r="C13" s="1">
        <v>0</v>
      </c>
      <c r="D13" s="1">
        <v>418.57761123048505</v>
      </c>
      <c r="E13" s="1">
        <v>193.61750682611114</v>
      </c>
      <c r="F13" s="1">
        <v>348.31437764248733</v>
      </c>
      <c r="G13" s="1">
        <v>200.83838188285156</v>
      </c>
      <c r="H13" s="1">
        <v>507.97671214019454</v>
      </c>
      <c r="I13" s="1">
        <v>708.96238032589281</v>
      </c>
      <c r="J13" s="1">
        <v>222.07251388336806</v>
      </c>
      <c r="K13" s="1">
        <v>122.94732104778303</v>
      </c>
      <c r="L13" s="1">
        <v>317.98511452978096</v>
      </c>
      <c r="M13" s="1">
        <v>681.72402125352346</v>
      </c>
      <c r="N13" s="1">
        <v>69.901164291456851</v>
      </c>
      <c r="O13" s="1">
        <v>3873.1920776501424</v>
      </c>
    </row>
    <row r="14" spans="1:15" x14ac:dyDescent="0.25">
      <c r="A14" t="s">
        <v>35</v>
      </c>
      <c r="B14" s="1">
        <v>86.433959359199193</v>
      </c>
      <c r="C14" s="1">
        <v>0</v>
      </c>
      <c r="D14" s="1">
        <v>410.39903404710742</v>
      </c>
      <c r="E14" s="1">
        <v>201.88177824846477</v>
      </c>
      <c r="F14" s="1">
        <v>359.54030910634083</v>
      </c>
      <c r="G14" s="1">
        <v>204.19483916849472</v>
      </c>
      <c r="H14" s="1">
        <v>450.03886668859923</v>
      </c>
      <c r="I14" s="1">
        <v>707.91042813666638</v>
      </c>
      <c r="J14" s="1">
        <v>219.4890481775283</v>
      </c>
      <c r="K14" s="1">
        <v>130.54798469935074</v>
      </c>
      <c r="L14" s="1">
        <v>332.61158819306979</v>
      </c>
      <c r="M14" s="1">
        <v>685.25494656023261</v>
      </c>
      <c r="N14" s="1">
        <v>69.453454183999398</v>
      </c>
      <c r="O14" s="1">
        <v>3857.7562365690537</v>
      </c>
    </row>
    <row r="15" spans="1:15" x14ac:dyDescent="0.25">
      <c r="A15" t="s">
        <v>36</v>
      </c>
      <c r="B15" s="1">
        <v>86.183728661321595</v>
      </c>
      <c r="C15" s="1">
        <v>0</v>
      </c>
      <c r="D15" s="1">
        <v>384.31744818713651</v>
      </c>
      <c r="E15" s="1">
        <v>223.41312336845053</v>
      </c>
      <c r="F15" s="1">
        <v>359.88795590461257</v>
      </c>
      <c r="G15" s="1">
        <v>203.66937567431819</v>
      </c>
      <c r="H15" s="1">
        <v>426.04969190681913</v>
      </c>
      <c r="I15" s="1">
        <v>681.0817561992975</v>
      </c>
      <c r="J15" s="1">
        <v>213.65747436680061</v>
      </c>
      <c r="K15" s="1">
        <v>132.83480131977424</v>
      </c>
      <c r="L15" s="1">
        <v>338.52980794586273</v>
      </c>
      <c r="M15" s="1">
        <v>648.89453100610706</v>
      </c>
      <c r="N15" s="1">
        <v>66.873504568725494</v>
      </c>
      <c r="O15" s="1">
        <v>3765.3931991092259</v>
      </c>
    </row>
    <row r="16" spans="1:15" x14ac:dyDescent="0.25">
      <c r="A16" t="s">
        <v>37</v>
      </c>
      <c r="B16" s="1">
        <v>85.682338207835528</v>
      </c>
      <c r="C16" s="1">
        <v>0</v>
      </c>
      <c r="D16" s="1">
        <v>417.722629632321</v>
      </c>
      <c r="E16" s="1">
        <v>232.66152462092151</v>
      </c>
      <c r="F16" s="1">
        <v>370.62669343319925</v>
      </c>
      <c r="G16" s="1">
        <v>218.30784033495405</v>
      </c>
      <c r="H16" s="1">
        <v>459.45829843955903</v>
      </c>
      <c r="I16" s="1">
        <v>677.83205526281074</v>
      </c>
      <c r="J16" s="1">
        <v>220.07294481937564</v>
      </c>
      <c r="K16" s="1">
        <v>140.101151915549</v>
      </c>
      <c r="L16" s="1">
        <v>336.97992509627676</v>
      </c>
      <c r="M16" s="1">
        <v>651.73409588705715</v>
      </c>
      <c r="N16" s="1">
        <v>68.732350813708265</v>
      </c>
      <c r="O16" s="1">
        <v>3879.9118484635683</v>
      </c>
    </row>
    <row r="17" spans="1:15" x14ac:dyDescent="0.25">
      <c r="A17" t="s">
        <v>38</v>
      </c>
      <c r="B17" s="1">
        <v>84.287622461048045</v>
      </c>
      <c r="C17" s="1">
        <v>0</v>
      </c>
      <c r="D17" s="1">
        <v>406.74029453175802</v>
      </c>
      <c r="E17" s="1">
        <v>233.99211119588841</v>
      </c>
      <c r="F17" s="1">
        <v>371.79300465892067</v>
      </c>
      <c r="G17" s="1">
        <v>220.24646265544786</v>
      </c>
      <c r="H17" s="1">
        <v>460.27972061772169</v>
      </c>
      <c r="I17" s="1">
        <v>666.40182649857729</v>
      </c>
      <c r="J17" s="1">
        <v>218.16822356309532</v>
      </c>
      <c r="K17" s="1">
        <v>136.43219279240546</v>
      </c>
      <c r="L17" s="1">
        <v>333.51382602488519</v>
      </c>
      <c r="M17" s="1">
        <v>647.28242710566735</v>
      </c>
      <c r="N17" s="1">
        <v>66.779062288038858</v>
      </c>
      <c r="O17" s="1">
        <v>3845.916774393454</v>
      </c>
    </row>
    <row r="18" spans="1:15" x14ac:dyDescent="0.25">
      <c r="A18" t="s">
        <v>39</v>
      </c>
      <c r="B18" s="1">
        <v>82.278932074991502</v>
      </c>
      <c r="C18" s="1">
        <v>0</v>
      </c>
      <c r="D18" s="1">
        <v>391.17465011909007</v>
      </c>
      <c r="E18" s="1">
        <v>226.60041197505353</v>
      </c>
      <c r="F18" s="1">
        <v>364.92931034183755</v>
      </c>
      <c r="G18" s="1">
        <v>209.3992206869269</v>
      </c>
      <c r="H18" s="1">
        <v>460.39890058206953</v>
      </c>
      <c r="I18" s="1">
        <v>630.28358612923648</v>
      </c>
      <c r="J18" s="1">
        <v>210.31492731207845</v>
      </c>
      <c r="K18" s="1">
        <v>127.46680990732759</v>
      </c>
      <c r="L18" s="1">
        <v>327.2472729378232</v>
      </c>
      <c r="M18" s="1">
        <v>636.38843378028946</v>
      </c>
      <c r="N18" s="1">
        <v>64.517146362536053</v>
      </c>
      <c r="O18" s="1">
        <v>3730.9996022092596</v>
      </c>
    </row>
    <row r="19" spans="1:15" x14ac:dyDescent="0.25">
      <c r="A19" t="s">
        <v>40</v>
      </c>
      <c r="B19" s="1">
        <v>89.732344534513842</v>
      </c>
      <c r="C19" s="1">
        <v>0</v>
      </c>
      <c r="D19" s="1">
        <v>384.72904903931811</v>
      </c>
      <c r="E19" s="1">
        <v>220.04348374419175</v>
      </c>
      <c r="F19" s="1">
        <v>365.37415471233913</v>
      </c>
      <c r="G19" s="1">
        <v>201.67735297758085</v>
      </c>
      <c r="H19" s="1">
        <v>490.8191164552839</v>
      </c>
      <c r="I19" s="1">
        <v>611.6657795532908</v>
      </c>
      <c r="J19" s="1">
        <v>212.3108198591456</v>
      </c>
      <c r="K19" s="1">
        <v>127.85622669177963</v>
      </c>
      <c r="L19" s="1">
        <v>319.53573427558183</v>
      </c>
      <c r="M19" s="1">
        <v>622.01136569010862</v>
      </c>
      <c r="N19" s="1">
        <v>60.425937818493622</v>
      </c>
      <c r="O19" s="1">
        <v>3706.1813653516278</v>
      </c>
    </row>
    <row r="20" spans="1:15" x14ac:dyDescent="0.25">
      <c r="A20" t="s">
        <v>41</v>
      </c>
      <c r="B20" s="1">
        <v>93.194141449473548</v>
      </c>
      <c r="C20" s="1">
        <v>0</v>
      </c>
      <c r="D20" s="1">
        <v>382.76348893278612</v>
      </c>
      <c r="E20" s="1">
        <v>211.67778198928713</v>
      </c>
      <c r="F20" s="1">
        <v>369.55216601233224</v>
      </c>
      <c r="G20" s="1">
        <v>209.66726777400868</v>
      </c>
      <c r="H20" s="1">
        <v>501.73648557513349</v>
      </c>
      <c r="I20" s="1">
        <v>606.03780625959291</v>
      </c>
      <c r="J20" s="1">
        <v>209.49742468295193</v>
      </c>
      <c r="K20" s="1">
        <v>133.373708340468</v>
      </c>
      <c r="L20" s="1">
        <v>331.31277992703059</v>
      </c>
      <c r="M20" s="1">
        <v>630.11111121788781</v>
      </c>
      <c r="N20" s="1">
        <v>59.701846680078248</v>
      </c>
      <c r="O20" s="1">
        <v>3738.6260088410309</v>
      </c>
    </row>
    <row r="21" spans="1:15" x14ac:dyDescent="0.25">
      <c r="A21" t="s">
        <v>42</v>
      </c>
      <c r="B21" s="1">
        <v>94.539764822255449</v>
      </c>
      <c r="C21" s="1">
        <v>0</v>
      </c>
      <c r="D21" s="1">
        <v>383.39216103324088</v>
      </c>
      <c r="E21" s="1">
        <v>214.38376247941608</v>
      </c>
      <c r="F21" s="1">
        <v>372.88960335115064</v>
      </c>
      <c r="G21" s="1">
        <v>206.27825934818577</v>
      </c>
      <c r="H21" s="1">
        <v>527.16617515915277</v>
      </c>
      <c r="I21" s="1">
        <v>603.94191862178081</v>
      </c>
      <c r="J21" s="1">
        <v>209.96478049936459</v>
      </c>
      <c r="K21" s="1">
        <v>134.07284858897825</v>
      </c>
      <c r="L21" s="1">
        <v>339.76553272423774</v>
      </c>
      <c r="M21" s="1">
        <v>640.94173956295117</v>
      </c>
      <c r="N21" s="1">
        <v>58.449416806619915</v>
      </c>
      <c r="O21" s="1">
        <v>3785.7859629973336</v>
      </c>
    </row>
    <row r="22" spans="1:15" x14ac:dyDescent="0.25">
      <c r="A22" t="s">
        <v>43</v>
      </c>
      <c r="B22" s="1">
        <v>74.241506559404101</v>
      </c>
      <c r="C22" s="1">
        <v>0</v>
      </c>
      <c r="D22" s="1">
        <v>387.96042115448762</v>
      </c>
      <c r="E22" s="1">
        <v>181.42253330098302</v>
      </c>
      <c r="F22" s="1">
        <v>315.61284459038677</v>
      </c>
      <c r="G22" s="1">
        <v>200.78585415886093</v>
      </c>
      <c r="H22" s="1">
        <v>432.43694817549186</v>
      </c>
      <c r="I22" s="1">
        <v>652.83795026582948</v>
      </c>
      <c r="J22" s="1">
        <v>295.11318063842594</v>
      </c>
      <c r="K22" s="1">
        <v>109.15545766311465</v>
      </c>
      <c r="L22" s="1">
        <v>300.31850376550142</v>
      </c>
      <c r="M22" s="1">
        <v>634.11769105646488</v>
      </c>
      <c r="N22" s="1">
        <v>63.120701624314144</v>
      </c>
      <c r="O22" s="1">
        <v>3647.1235929532654</v>
      </c>
    </row>
    <row r="23" spans="1:15" x14ac:dyDescent="0.25">
      <c r="A23" t="s">
        <v>44</v>
      </c>
      <c r="B23" s="1">
        <v>74.691706102206268</v>
      </c>
      <c r="C23" s="1">
        <v>0</v>
      </c>
      <c r="D23" s="1">
        <v>390.20529310889452</v>
      </c>
      <c r="E23" s="1">
        <v>179.59197546940325</v>
      </c>
      <c r="F23" s="1">
        <v>316.69896760656843</v>
      </c>
      <c r="G23" s="1">
        <v>203.82156934995947</v>
      </c>
      <c r="H23" s="1">
        <v>414.45378585063634</v>
      </c>
      <c r="I23" s="1">
        <v>653.03742693946401</v>
      </c>
      <c r="J23" s="1">
        <v>296.70995323526387</v>
      </c>
      <c r="K23" s="1">
        <v>108.89513027252322</v>
      </c>
      <c r="L23" s="1">
        <v>298.99945900071975</v>
      </c>
      <c r="M23" s="1">
        <v>638.85422423646833</v>
      </c>
      <c r="N23" s="1">
        <v>63.642090618808155</v>
      </c>
      <c r="O23" s="1">
        <v>3639.6015817909151</v>
      </c>
    </row>
    <row r="24" spans="1:15" x14ac:dyDescent="0.25">
      <c r="A24" t="s">
        <v>45</v>
      </c>
      <c r="B24" s="1">
        <v>76.008350868952164</v>
      </c>
      <c r="C24" s="1">
        <v>0</v>
      </c>
      <c r="D24" s="1">
        <v>395.61033099227859</v>
      </c>
      <c r="E24" s="1">
        <v>182.8547631843262</v>
      </c>
      <c r="F24" s="1">
        <v>322.09698903328388</v>
      </c>
      <c r="G24" s="1">
        <v>210.56016948273177</v>
      </c>
      <c r="H24" s="1">
        <v>402.61760415959873</v>
      </c>
      <c r="I24" s="1">
        <v>668.16577108963565</v>
      </c>
      <c r="J24" s="1">
        <v>303.35652365634871</v>
      </c>
      <c r="K24" s="1">
        <v>110.02011925622594</v>
      </c>
      <c r="L24" s="1">
        <v>304.56322498399084</v>
      </c>
      <c r="M24" s="1">
        <v>653.59872575588702</v>
      </c>
      <c r="N24" s="1">
        <v>64.888570794767119</v>
      </c>
      <c r="O24" s="1">
        <v>3694.3411432580265</v>
      </c>
    </row>
    <row r="25" spans="1:15" x14ac:dyDescent="0.25">
      <c r="A25" t="s">
        <v>46</v>
      </c>
      <c r="B25" s="1">
        <v>76.773629308594408</v>
      </c>
      <c r="C25" s="1">
        <v>0</v>
      </c>
      <c r="D25" s="1">
        <v>399.23484514724544</v>
      </c>
      <c r="E25" s="1">
        <v>185.00099396174588</v>
      </c>
      <c r="F25" s="1">
        <v>325.3908750384312</v>
      </c>
      <c r="G25" s="1">
        <v>215.42696550589935</v>
      </c>
      <c r="H25" s="1">
        <v>390.26059515726695</v>
      </c>
      <c r="I25" s="1">
        <v>680.22778094974024</v>
      </c>
      <c r="J25" s="1">
        <v>306.01963130762397</v>
      </c>
      <c r="K25" s="1">
        <v>110.25997350980036</v>
      </c>
      <c r="L25" s="1">
        <v>308.52531128732772</v>
      </c>
      <c r="M25" s="1">
        <v>661.10422918247866</v>
      </c>
      <c r="N25" s="1">
        <v>65.532556039916074</v>
      </c>
      <c r="O25" s="1">
        <v>3723.7573863960706</v>
      </c>
    </row>
    <row r="26" spans="1:15" x14ac:dyDescent="0.25">
      <c r="A26" t="s">
        <v>47</v>
      </c>
      <c r="B26" s="1">
        <v>77.745582692693418</v>
      </c>
      <c r="C26" s="1">
        <v>0</v>
      </c>
      <c r="D26" s="1">
        <v>404.40011096190915</v>
      </c>
      <c r="E26" s="1">
        <v>187.46883255750612</v>
      </c>
      <c r="F26" s="1">
        <v>330.07938311057512</v>
      </c>
      <c r="G26" s="1">
        <v>220.83555614217462</v>
      </c>
      <c r="H26" s="1">
        <v>379.92471098773018</v>
      </c>
      <c r="I26" s="1">
        <v>696.83421799249879</v>
      </c>
      <c r="J26" s="1">
        <v>309.22327161544536</v>
      </c>
      <c r="K26" s="1">
        <v>110.79197487994469</v>
      </c>
      <c r="L26" s="1">
        <v>313.00714547253489</v>
      </c>
      <c r="M26" s="1">
        <v>668.30368478125683</v>
      </c>
      <c r="N26" s="1">
        <v>66.24094894698429</v>
      </c>
      <c r="O26" s="1">
        <v>3764.855420141253</v>
      </c>
    </row>
    <row r="27" spans="1:15" x14ac:dyDescent="0.25">
      <c r="A27" t="s">
        <v>48</v>
      </c>
      <c r="B27" s="1">
        <v>78.835195158487608</v>
      </c>
      <c r="C27" s="1">
        <v>0</v>
      </c>
      <c r="D27" s="1">
        <v>408.5009281415231</v>
      </c>
      <c r="E27" s="1">
        <v>189.92944458901678</v>
      </c>
      <c r="F27" s="1">
        <v>333.99054055119569</v>
      </c>
      <c r="G27" s="1">
        <v>225.33522023433417</v>
      </c>
      <c r="H27" s="1">
        <v>368.71655756702512</v>
      </c>
      <c r="I27" s="1">
        <v>709.68880403807339</v>
      </c>
      <c r="J27" s="1">
        <v>312.22165962262255</v>
      </c>
      <c r="K27" s="1">
        <v>111.371606245835</v>
      </c>
      <c r="L27" s="1">
        <v>317.65250523788114</v>
      </c>
      <c r="M27" s="1">
        <v>674.823878219319</v>
      </c>
      <c r="N27" s="1">
        <v>66.821226618783172</v>
      </c>
      <c r="O27" s="1">
        <v>3797.8875662240971</v>
      </c>
    </row>
    <row r="28" spans="1:15" x14ac:dyDescent="0.25">
      <c r="A28" t="s">
        <v>49</v>
      </c>
      <c r="B28" s="1">
        <v>80.00670911197669</v>
      </c>
      <c r="C28" s="1">
        <v>0</v>
      </c>
      <c r="D28" s="1">
        <v>411.65514099848292</v>
      </c>
      <c r="E28" s="1">
        <v>192.24901082484072</v>
      </c>
      <c r="F28" s="1">
        <v>336.95379812593376</v>
      </c>
      <c r="G28" s="1">
        <v>228.77052775986465</v>
      </c>
      <c r="H28" s="1">
        <v>356.40365021916642</v>
      </c>
      <c r="I28" s="1">
        <v>718.4466695299534</v>
      </c>
      <c r="J28" s="1">
        <v>315.25210404178046</v>
      </c>
      <c r="K28" s="1">
        <v>111.94025073160176</v>
      </c>
      <c r="L28" s="1">
        <v>322.14582287050717</v>
      </c>
      <c r="M28" s="1">
        <v>681.54138856476618</v>
      </c>
      <c r="N28" s="1">
        <v>67.253106645700399</v>
      </c>
      <c r="O28" s="1">
        <v>3822.6181794245749</v>
      </c>
    </row>
    <row r="29" spans="1:15" x14ac:dyDescent="0.25">
      <c r="A29" t="s">
        <v>50</v>
      </c>
      <c r="B29" s="1">
        <v>81.651508621308494</v>
      </c>
      <c r="C29" s="1">
        <v>0</v>
      </c>
      <c r="D29" s="1">
        <v>415.60624459412873</v>
      </c>
      <c r="E29" s="1">
        <v>195.29865211188755</v>
      </c>
      <c r="F29" s="1">
        <v>340.46669952520369</v>
      </c>
      <c r="G29" s="1">
        <v>232.42387158785468</v>
      </c>
      <c r="H29" s="1">
        <v>345.33523862078493</v>
      </c>
      <c r="I29" s="1">
        <v>726.07277446615501</v>
      </c>
      <c r="J29" s="1">
        <v>319.54375852310784</v>
      </c>
      <c r="K29" s="1">
        <v>113.02376846451328</v>
      </c>
      <c r="L29" s="1">
        <v>328.11749304689903</v>
      </c>
      <c r="M29" s="1">
        <v>691.00934455941183</v>
      </c>
      <c r="N29" s="1">
        <v>67.839515201784209</v>
      </c>
      <c r="O29" s="1">
        <v>3856.3888693230388</v>
      </c>
    </row>
    <row r="30" spans="1:15" x14ac:dyDescent="0.25">
      <c r="A30" t="s">
        <v>51</v>
      </c>
      <c r="B30" s="1">
        <v>83.615471015965156</v>
      </c>
      <c r="C30" s="1">
        <v>0</v>
      </c>
      <c r="D30" s="1">
        <v>419.78157580134746</v>
      </c>
      <c r="E30" s="1">
        <v>198.78663381896757</v>
      </c>
      <c r="F30" s="1">
        <v>344.01626984746309</v>
      </c>
      <c r="G30" s="1">
        <v>235.50568162203962</v>
      </c>
      <c r="H30" s="1">
        <v>334.73436002762855</v>
      </c>
      <c r="I30" s="1">
        <v>731.47941655685452</v>
      </c>
      <c r="J30" s="1">
        <v>324.02734368864799</v>
      </c>
      <c r="K30" s="1">
        <v>114.41857957193115</v>
      </c>
      <c r="L30" s="1">
        <v>334.84047298343114</v>
      </c>
      <c r="M30" s="1">
        <v>700.78417229954243</v>
      </c>
      <c r="N30" s="1">
        <v>68.476755330915168</v>
      </c>
      <c r="O30" s="1">
        <v>3890.4667325647347</v>
      </c>
    </row>
    <row r="31" spans="1:15" x14ac:dyDescent="0.25">
      <c r="A31" t="s">
        <v>52</v>
      </c>
      <c r="B31" s="1">
        <v>85.494527958818253</v>
      </c>
      <c r="C31" s="1">
        <v>0</v>
      </c>
      <c r="D31" s="1">
        <v>423.15070062460637</v>
      </c>
      <c r="E31" s="1">
        <v>202.239369351269</v>
      </c>
      <c r="F31" s="1">
        <v>347.18755908861721</v>
      </c>
      <c r="G31" s="1">
        <v>238.2205225833595</v>
      </c>
      <c r="H31" s="1">
        <v>324.13920253680112</v>
      </c>
      <c r="I31" s="1">
        <v>735.74060065905189</v>
      </c>
      <c r="J31" s="1">
        <v>328.22909838252673</v>
      </c>
      <c r="K31" s="1">
        <v>115.99243666566076</v>
      </c>
      <c r="L31" s="1">
        <v>341.29706020532547</v>
      </c>
      <c r="M31" s="1">
        <v>708.80426014589295</v>
      </c>
      <c r="N31" s="1">
        <v>68.996261794996542</v>
      </c>
      <c r="O31" s="1">
        <v>3919.4915999969257</v>
      </c>
    </row>
    <row r="32" spans="1:15" x14ac:dyDescent="0.25">
      <c r="A32" t="s">
        <v>53</v>
      </c>
      <c r="B32" s="1">
        <v>87.388823780944364</v>
      </c>
      <c r="C32" s="1">
        <v>0</v>
      </c>
      <c r="D32" s="1">
        <v>426.761892474739</v>
      </c>
      <c r="E32" s="1">
        <v>205.84873152132016</v>
      </c>
      <c r="F32" s="1">
        <v>350.46930463672527</v>
      </c>
      <c r="G32" s="1">
        <v>240.90109867083379</v>
      </c>
      <c r="H32" s="1">
        <v>313.9779667568323</v>
      </c>
      <c r="I32" s="1">
        <v>740.19209521031007</v>
      </c>
      <c r="J32" s="1">
        <v>332.58459685629867</v>
      </c>
      <c r="K32" s="1">
        <v>117.79779249889904</v>
      </c>
      <c r="L32" s="1">
        <v>347.74283864329817</v>
      </c>
      <c r="M32" s="1">
        <v>716.64053023683255</v>
      </c>
      <c r="N32" s="1">
        <v>69.513529797985129</v>
      </c>
      <c r="O32" s="1">
        <v>3949.8192010850184</v>
      </c>
    </row>
    <row r="33" spans="1:15" x14ac:dyDescent="0.25">
      <c r="A33" t="s">
        <v>54</v>
      </c>
      <c r="B33" s="1">
        <v>89.224216245942287</v>
      </c>
      <c r="C33" s="1">
        <v>0</v>
      </c>
      <c r="D33" s="1">
        <v>430.11174103002759</v>
      </c>
      <c r="E33" s="1">
        <v>209.40860671021491</v>
      </c>
      <c r="F33" s="1">
        <v>353.43334110861571</v>
      </c>
      <c r="G33" s="1">
        <v>243.27551904974024</v>
      </c>
      <c r="H33" s="1">
        <v>304.09551536091521</v>
      </c>
      <c r="I33" s="1">
        <v>743.87733749917902</v>
      </c>
      <c r="J33" s="1">
        <v>336.41665124747044</v>
      </c>
      <c r="K33" s="1">
        <v>119.55478357301212</v>
      </c>
      <c r="L33" s="1">
        <v>353.93478930094307</v>
      </c>
      <c r="M33" s="1">
        <v>722.880558471207</v>
      </c>
      <c r="N33" s="1">
        <v>69.945616337488332</v>
      </c>
      <c r="O33" s="1">
        <v>3976.158675934756</v>
      </c>
    </row>
    <row r="34" spans="1:15" x14ac:dyDescent="0.25">
      <c r="A34" t="s">
        <v>55</v>
      </c>
      <c r="B34" s="1">
        <v>91.060638731314256</v>
      </c>
      <c r="C34" s="1">
        <v>0</v>
      </c>
      <c r="D34" s="1">
        <v>433.59242166679792</v>
      </c>
      <c r="E34" s="1">
        <v>212.81084227112072</v>
      </c>
      <c r="F34" s="1">
        <v>356.49120778985429</v>
      </c>
      <c r="G34" s="1">
        <v>245.57496358016471</v>
      </c>
      <c r="H34" s="1">
        <v>294.75292095364131</v>
      </c>
      <c r="I34" s="1">
        <v>747.6760196022085</v>
      </c>
      <c r="J34" s="1">
        <v>340.17273956277859</v>
      </c>
      <c r="K34" s="1">
        <v>121.2409154137144</v>
      </c>
      <c r="L34" s="1">
        <v>359.72696049227801</v>
      </c>
      <c r="M34" s="1">
        <v>728.70134860018527</v>
      </c>
      <c r="N34" s="1">
        <v>70.369679441554666</v>
      </c>
      <c r="O34" s="1">
        <v>4002.1706581056123</v>
      </c>
    </row>
    <row r="35" spans="1:15" x14ac:dyDescent="0.25">
      <c r="A35" t="s">
        <v>56</v>
      </c>
      <c r="B35" s="1">
        <v>92.849380685992415</v>
      </c>
      <c r="C35" s="1">
        <v>0</v>
      </c>
      <c r="D35" s="1">
        <v>436.39261722027152</v>
      </c>
      <c r="E35" s="1">
        <v>216.11512658920617</v>
      </c>
      <c r="F35" s="1">
        <v>359.24533249409592</v>
      </c>
      <c r="G35" s="1">
        <v>247.58486123279798</v>
      </c>
      <c r="H35" s="1">
        <v>285.54171559072449</v>
      </c>
      <c r="I35" s="1">
        <v>750.58130485717049</v>
      </c>
      <c r="J35" s="1">
        <v>343.76542508676732</v>
      </c>
      <c r="K35" s="1">
        <v>122.72445551476328</v>
      </c>
      <c r="L35" s="1">
        <v>365.44926471007517</v>
      </c>
      <c r="M35" s="1">
        <v>733.29192280092025</v>
      </c>
      <c r="N35" s="1">
        <v>70.703559110146074</v>
      </c>
      <c r="O35" s="1">
        <v>4024.2449658929304</v>
      </c>
    </row>
    <row r="36" spans="1:15" x14ac:dyDescent="0.25">
      <c r="A36" t="s">
        <v>57</v>
      </c>
      <c r="B36" s="1">
        <v>94.621503749464836</v>
      </c>
      <c r="C36" s="1">
        <v>0</v>
      </c>
      <c r="D36" s="1">
        <v>439.32495993888699</v>
      </c>
      <c r="E36" s="1">
        <v>219.59841619785362</v>
      </c>
      <c r="F36" s="1">
        <v>361.97280549933214</v>
      </c>
      <c r="G36" s="1">
        <v>249.52857613038412</v>
      </c>
      <c r="H36" s="1">
        <v>276.69098265595085</v>
      </c>
      <c r="I36" s="1">
        <v>753.45384831677677</v>
      </c>
      <c r="J36" s="1">
        <v>347.18746721144407</v>
      </c>
      <c r="K36" s="1">
        <v>124.05182593099053</v>
      </c>
      <c r="L36" s="1">
        <v>371.19681472170282</v>
      </c>
      <c r="M36" s="1">
        <v>737.51077642983751</v>
      </c>
      <c r="N36" s="1">
        <v>71.031074307605039</v>
      </c>
      <c r="O36" s="1">
        <v>4046.1690510902299</v>
      </c>
    </row>
    <row r="37" spans="1:15" x14ac:dyDescent="0.25">
      <c r="A37" t="s">
        <v>58</v>
      </c>
      <c r="B37" s="1">
        <v>96.405256033388483</v>
      </c>
      <c r="C37" s="1">
        <v>0</v>
      </c>
      <c r="D37" s="1">
        <v>442.34811486261509</v>
      </c>
      <c r="E37" s="1">
        <v>223.22015281235124</v>
      </c>
      <c r="F37" s="1">
        <v>364.86633835104413</v>
      </c>
      <c r="G37" s="1">
        <v>251.49099159677155</v>
      </c>
      <c r="H37" s="1">
        <v>268.25974034706513</v>
      </c>
      <c r="I37" s="1">
        <v>756.52623933560847</v>
      </c>
      <c r="J37" s="1">
        <v>350.80055233688802</v>
      </c>
      <c r="K37" s="1">
        <v>125.3541566859184</v>
      </c>
      <c r="L37" s="1">
        <v>376.99175470014279</v>
      </c>
      <c r="M37" s="1">
        <v>742.00456207193531</v>
      </c>
      <c r="N37" s="1">
        <v>71.370152876851975</v>
      </c>
      <c r="O37" s="1">
        <v>4069.6380120105805</v>
      </c>
    </row>
    <row r="38" spans="1:15" x14ac:dyDescent="0.25">
      <c r="A38" t="s">
        <v>59</v>
      </c>
      <c r="B38" s="1">
        <v>98.200527444692227</v>
      </c>
      <c r="C38" s="1">
        <v>0</v>
      </c>
      <c r="D38" s="1">
        <v>445.68978485781514</v>
      </c>
      <c r="E38" s="1">
        <v>227.24725063493915</v>
      </c>
      <c r="F38" s="1">
        <v>367.97585680554414</v>
      </c>
      <c r="G38" s="1">
        <v>253.57657734412922</v>
      </c>
      <c r="H38" s="1">
        <v>260.19607972272541</v>
      </c>
      <c r="I38" s="1">
        <v>760.04436243652788</v>
      </c>
      <c r="J38" s="1">
        <v>354.67217567512722</v>
      </c>
      <c r="K38" s="1">
        <v>126.69184327969822</v>
      </c>
      <c r="L38" s="1">
        <v>382.99838573643927</v>
      </c>
      <c r="M38" s="1">
        <v>747.1355742906145</v>
      </c>
      <c r="N38" s="1">
        <v>71.754982124066402</v>
      </c>
      <c r="O38" s="1">
        <v>4096.183400352319</v>
      </c>
    </row>
    <row r="39" spans="1:15" x14ac:dyDescent="0.25">
      <c r="A39" t="s">
        <v>60</v>
      </c>
      <c r="B39" s="1">
        <v>99.86819778132589</v>
      </c>
      <c r="C39" s="1">
        <v>0</v>
      </c>
      <c r="D39" s="1">
        <v>448.2992640004652</v>
      </c>
      <c r="E39" s="1">
        <v>231.13519634583525</v>
      </c>
      <c r="F39" s="1">
        <v>370.7364496364911</v>
      </c>
      <c r="G39" s="1">
        <v>255.38684750131458</v>
      </c>
      <c r="H39" s="1">
        <v>252.22792016726626</v>
      </c>
      <c r="I39" s="1">
        <v>762.67299691073526</v>
      </c>
      <c r="J39" s="1">
        <v>358.1576271999088</v>
      </c>
      <c r="K39" s="1">
        <v>127.93556787680899</v>
      </c>
      <c r="L39" s="1">
        <v>388.63112922355589</v>
      </c>
      <c r="M39" s="1">
        <v>751.10098956718798</v>
      </c>
      <c r="N39" s="1">
        <v>72.056735844801366</v>
      </c>
      <c r="O39" s="1">
        <v>4118.2089220556973</v>
      </c>
    </row>
    <row r="40" spans="1:15" x14ac:dyDescent="0.25">
      <c r="A40" t="s">
        <v>61</v>
      </c>
      <c r="B40" s="1">
        <v>101.4697731479077</v>
      </c>
      <c r="C40" s="1">
        <v>0</v>
      </c>
      <c r="D40" s="1">
        <v>451.1808467650481</v>
      </c>
      <c r="E40" s="1">
        <v>235.12962392539401</v>
      </c>
      <c r="F40" s="1">
        <v>373.75946741745258</v>
      </c>
      <c r="G40" s="1">
        <v>257.29223182394117</v>
      </c>
      <c r="H40" s="1">
        <v>244.23136722749288</v>
      </c>
      <c r="I40" s="1">
        <v>765.81152854083712</v>
      </c>
      <c r="J40" s="1">
        <v>362.00804274573846</v>
      </c>
      <c r="K40" s="1">
        <v>129.23488444634779</v>
      </c>
      <c r="L40" s="1">
        <v>393.82635992896445</v>
      </c>
      <c r="M40" s="1">
        <v>755.33516570876475</v>
      </c>
      <c r="N40" s="1">
        <v>72.40587319837168</v>
      </c>
      <c r="O40" s="1">
        <v>4141.6851648762604</v>
      </c>
    </row>
    <row r="41" spans="1:15" x14ac:dyDescent="0.25">
      <c r="A41" t="s">
        <v>62</v>
      </c>
      <c r="B41" s="1">
        <v>102.99122753706459</v>
      </c>
      <c r="C41" s="1">
        <v>0</v>
      </c>
      <c r="D41" s="1">
        <v>454.21789397548963</v>
      </c>
      <c r="E41" s="1">
        <v>239.22777617638667</v>
      </c>
      <c r="F41" s="1">
        <v>376.99191166804201</v>
      </c>
      <c r="G41" s="1">
        <v>259.36946100861684</v>
      </c>
      <c r="H41" s="1">
        <v>236.43831765742101</v>
      </c>
      <c r="I41" s="1">
        <v>769.48013856657565</v>
      </c>
      <c r="J41" s="1">
        <v>366.26434575980954</v>
      </c>
      <c r="K41" s="1">
        <v>130.58049120471549</v>
      </c>
      <c r="L41" s="1">
        <v>398.79802094584988</v>
      </c>
      <c r="M41" s="1">
        <v>760.60194873909609</v>
      </c>
      <c r="N41" s="1">
        <v>72.806823161284186</v>
      </c>
      <c r="O41" s="1">
        <v>4167.7683564003519</v>
      </c>
    </row>
    <row r="42" spans="1:15" x14ac:dyDescent="0.25">
      <c r="A42" t="s">
        <v>63</v>
      </c>
      <c r="B42" s="1">
        <v>104.40440462170913</v>
      </c>
      <c r="C42" s="1">
        <v>0</v>
      </c>
      <c r="D42" s="1">
        <v>457.46556070736244</v>
      </c>
      <c r="E42" s="1">
        <v>243.36702839690258</v>
      </c>
      <c r="F42" s="1">
        <v>380.29379922527869</v>
      </c>
      <c r="G42" s="1">
        <v>261.57863126888077</v>
      </c>
      <c r="H42" s="1">
        <v>228.80892162485634</v>
      </c>
      <c r="I42" s="1">
        <v>773.49791692701115</v>
      </c>
      <c r="J42" s="1">
        <v>370.54213681891133</v>
      </c>
      <c r="K42" s="1">
        <v>131.87679065103433</v>
      </c>
      <c r="L42" s="1">
        <v>403.46601312038791</v>
      </c>
      <c r="M42" s="1">
        <v>766.58656528018469</v>
      </c>
      <c r="N42" s="1">
        <v>73.253366292382594</v>
      </c>
      <c r="O42" s="1">
        <v>4195.1411349349019</v>
      </c>
    </row>
    <row r="43" spans="1:15" x14ac:dyDescent="0.25">
      <c r="A43" t="s">
        <v>64</v>
      </c>
      <c r="B43" s="1">
        <v>105.6277976035929</v>
      </c>
      <c r="C43" s="1">
        <v>0</v>
      </c>
      <c r="D43" s="1">
        <v>459.94485548040393</v>
      </c>
      <c r="E43" s="1">
        <v>247.22900262354645</v>
      </c>
      <c r="F43" s="1">
        <v>383.27913215008311</v>
      </c>
      <c r="G43" s="1">
        <v>263.58485489440091</v>
      </c>
      <c r="H43" s="1">
        <v>221.66780314427606</v>
      </c>
      <c r="I43" s="1">
        <v>776.79432699788902</v>
      </c>
      <c r="J43" s="1">
        <v>374.33416984709942</v>
      </c>
      <c r="K43" s="1">
        <v>132.96360672673353</v>
      </c>
      <c r="L43" s="1">
        <v>407.43131594085247</v>
      </c>
      <c r="M43" s="1">
        <v>771.78792163384026</v>
      </c>
      <c r="N43" s="1">
        <v>73.63609311174929</v>
      </c>
      <c r="O43" s="1">
        <v>4218.2808801544679</v>
      </c>
    </row>
    <row r="44" spans="1:15" x14ac:dyDescent="0.25">
      <c r="A44" t="s">
        <v>65</v>
      </c>
      <c r="B44" s="1">
        <v>106.88484613927011</v>
      </c>
      <c r="C44" s="1">
        <v>0</v>
      </c>
      <c r="D44" s="1">
        <v>462.78387650327818</v>
      </c>
      <c r="E44" s="1">
        <v>251.07403528515221</v>
      </c>
      <c r="F44" s="1">
        <v>386.35574800788612</v>
      </c>
      <c r="G44" s="1">
        <v>265.71575821380065</v>
      </c>
      <c r="H44" s="1">
        <v>215.04544275761643</v>
      </c>
      <c r="I44" s="1">
        <v>780.35535420191195</v>
      </c>
      <c r="J44" s="1">
        <v>378.20001393580583</v>
      </c>
      <c r="K44" s="1">
        <v>134.05414447151293</v>
      </c>
      <c r="L44" s="1">
        <v>411.55564970294284</v>
      </c>
      <c r="M44" s="1">
        <v>777.57606563694981</v>
      </c>
      <c r="N44" s="1">
        <v>74.062887516981107</v>
      </c>
      <c r="O44" s="1">
        <v>4243.6638223731088</v>
      </c>
    </row>
    <row r="45" spans="1:15" x14ac:dyDescent="0.25">
      <c r="A45" t="s">
        <v>66</v>
      </c>
      <c r="B45" s="1">
        <v>108.13483867670881</v>
      </c>
      <c r="C45" s="1">
        <v>0</v>
      </c>
      <c r="D45" s="1">
        <v>465.56978311069793</v>
      </c>
      <c r="E45" s="1">
        <v>254.85407042558361</v>
      </c>
      <c r="F45" s="1">
        <v>389.36366210847297</v>
      </c>
      <c r="G45" s="1">
        <v>267.83343737556038</v>
      </c>
      <c r="H45" s="1">
        <v>208.62054847993693</v>
      </c>
      <c r="I45" s="1">
        <v>783.82942089048788</v>
      </c>
      <c r="J45" s="1">
        <v>381.9055973412415</v>
      </c>
      <c r="K45" s="1">
        <v>135.10798583529112</v>
      </c>
      <c r="L45" s="1">
        <v>415.67565750542445</v>
      </c>
      <c r="M45" s="1">
        <v>783.24769402042921</v>
      </c>
      <c r="N45" s="1">
        <v>74.490028102233055</v>
      </c>
      <c r="O45" s="1">
        <v>4268.6327238720678</v>
      </c>
    </row>
    <row r="46" spans="1:15" x14ac:dyDescent="0.25">
      <c r="A46" t="s">
        <v>67</v>
      </c>
      <c r="B46" s="1">
        <v>109.41860921561252</v>
      </c>
      <c r="C46" s="1">
        <v>0</v>
      </c>
      <c r="D46" s="1">
        <v>468.60610351767696</v>
      </c>
      <c r="E46" s="1">
        <v>258.6185369418809</v>
      </c>
      <c r="F46" s="1">
        <v>392.44524609978919</v>
      </c>
      <c r="G46" s="1">
        <v>270.02961164032826</v>
      </c>
      <c r="H46" s="1">
        <v>202.45819477973404</v>
      </c>
      <c r="I46" s="1">
        <v>787.5629550913286</v>
      </c>
      <c r="J46" s="1">
        <v>385.56583668277972</v>
      </c>
      <c r="K46" s="1">
        <v>136.16826811820494</v>
      </c>
      <c r="L46" s="1">
        <v>419.85721038243213</v>
      </c>
      <c r="M46" s="1">
        <v>789.1597980155658</v>
      </c>
      <c r="N46" s="1">
        <v>74.948413963652342</v>
      </c>
      <c r="O46" s="1">
        <v>4294.8387844489862</v>
      </c>
    </row>
    <row r="47" spans="1:15" x14ac:dyDescent="0.25">
      <c r="A47" t="s">
        <v>68</v>
      </c>
      <c r="B47" s="1">
        <v>110.65336473547887</v>
      </c>
      <c r="C47" s="1">
        <v>0</v>
      </c>
      <c r="D47" s="1">
        <v>471.08371902270335</v>
      </c>
      <c r="E47" s="1">
        <v>262.26598431259953</v>
      </c>
      <c r="F47" s="1">
        <v>395.27326005018659</v>
      </c>
      <c r="G47" s="1">
        <v>272.06526915283121</v>
      </c>
      <c r="H47" s="1">
        <v>196.36775073472882</v>
      </c>
      <c r="I47" s="1">
        <v>790.65794054539538</v>
      </c>
      <c r="J47" s="1">
        <v>389.01379037337784</v>
      </c>
      <c r="K47" s="1">
        <v>137.14816733207806</v>
      </c>
      <c r="L47" s="1">
        <v>424.00880096904586</v>
      </c>
      <c r="M47" s="1">
        <v>794.46742938173122</v>
      </c>
      <c r="N47" s="1">
        <v>75.353161165254889</v>
      </c>
      <c r="O47" s="1">
        <v>4318.3586377754118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workbookViewId="0"/>
  </sheetViews>
  <sheetFormatPr defaultRowHeight="15" x14ac:dyDescent="0.25"/>
  <cols>
    <col min="1" max="1" width="11.5703125" bestFit="1" customWidth="1"/>
    <col min="2" max="2" width="14" bestFit="1" customWidth="1"/>
    <col min="3" max="3" width="13.85546875" bestFit="1" customWidth="1"/>
    <col min="4" max="4" width="12" bestFit="1" customWidth="1"/>
    <col min="5" max="5" width="15.28515625" bestFit="1" customWidth="1"/>
    <col min="6" max="6" width="15.5703125" bestFit="1" customWidth="1"/>
    <col min="7" max="7" width="12" bestFit="1" customWidth="1"/>
    <col min="8" max="8" width="16.42578125" bestFit="1" customWidth="1"/>
    <col min="9" max="9" width="12.7109375" bestFit="1" customWidth="1"/>
    <col min="10" max="10" width="16.7109375" bestFit="1" customWidth="1"/>
    <col min="11" max="11" width="18" bestFit="1" customWidth="1"/>
    <col min="12" max="12" width="6.5703125" bestFit="1" customWidth="1"/>
    <col min="13" max="37" width="10.5703125" bestFit="1" customWidth="1"/>
  </cols>
  <sheetData>
    <row r="1" spans="1:37" x14ac:dyDescent="0.25">
      <c r="A1" t="s">
        <v>75</v>
      </c>
    </row>
    <row r="3" spans="1:37" x14ac:dyDescent="0.25">
      <c r="A3" t="s">
        <v>10</v>
      </c>
      <c r="B3" t="s">
        <v>12</v>
      </c>
    </row>
    <row r="4" spans="1:37" x14ac:dyDescent="0.25">
      <c r="A4" t="s">
        <v>13</v>
      </c>
      <c r="B4" t="s">
        <v>14</v>
      </c>
    </row>
    <row r="5" spans="1:37" x14ac:dyDescent="0.25">
      <c r="A5" t="s">
        <v>2</v>
      </c>
      <c r="B5" t="s">
        <v>12</v>
      </c>
    </row>
    <row r="6" spans="1:37" x14ac:dyDescent="0.25">
      <c r="A6" t="s">
        <v>15</v>
      </c>
      <c r="B6" t="s">
        <v>33</v>
      </c>
    </row>
    <row r="7" spans="1:37" x14ac:dyDescent="0.25">
      <c r="A7" t="s">
        <v>69</v>
      </c>
      <c r="B7" t="s">
        <v>12</v>
      </c>
    </row>
    <row r="8" spans="1:37" x14ac:dyDescent="0.25">
      <c r="A8" t="s">
        <v>11</v>
      </c>
      <c r="B8" t="s">
        <v>12</v>
      </c>
    </row>
    <row r="10" spans="1:37" x14ac:dyDescent="0.25">
      <c r="B10" t="s">
        <v>70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x14ac:dyDescent="0.25">
      <c r="B11" t="s">
        <v>71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t="s">
        <v>0</v>
      </c>
      <c r="B12" t="s">
        <v>3</v>
      </c>
      <c r="C12" s="1" t="s">
        <v>5</v>
      </c>
      <c r="D12" s="1" t="s">
        <v>4</v>
      </c>
      <c r="E12" s="1" t="s">
        <v>6</v>
      </c>
      <c r="F12" s="1" t="s">
        <v>7</v>
      </c>
      <c r="G12" s="1" t="s">
        <v>16</v>
      </c>
      <c r="H12" s="1" t="s">
        <v>18</v>
      </c>
      <c r="I12" s="1" t="s">
        <v>17</v>
      </c>
      <c r="J12" s="1" t="s">
        <v>19</v>
      </c>
      <c r="K12" s="1" t="s">
        <v>9</v>
      </c>
      <c r="L12" s="1" t="s">
        <v>32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A13" t="s">
        <v>34</v>
      </c>
      <c r="B13" s="1">
        <v>1160.8664383539779</v>
      </c>
      <c r="C13" s="1">
        <v>116.57866068174418</v>
      </c>
      <c r="D13" s="1">
        <v>184.73506099204084</v>
      </c>
      <c r="E13" s="1">
        <v>1099.4072566218329</v>
      </c>
      <c r="F13" s="1">
        <v>132.4715851390217</v>
      </c>
      <c r="G13" s="1">
        <v>283.45901670706621</v>
      </c>
      <c r="H13" s="1">
        <v>105.43298383252726</v>
      </c>
      <c r="I13" s="1">
        <v>247.09357072222693</v>
      </c>
      <c r="J13" s="1">
        <v>313.6431838584034</v>
      </c>
      <c r="K13" s="1">
        <v>229.50432074130018</v>
      </c>
      <c r="L13" s="1">
        <v>3873.1920776501411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5">
      <c r="A14" t="s">
        <v>35</v>
      </c>
      <c r="B14" s="1">
        <v>1136.2438323027418</v>
      </c>
      <c r="C14" s="1">
        <v>114.51133441039222</v>
      </c>
      <c r="D14" s="1">
        <v>217.17138322203056</v>
      </c>
      <c r="E14" s="1">
        <v>1071.6784559308967</v>
      </c>
      <c r="F14" s="1">
        <v>129.16436223172465</v>
      </c>
      <c r="G14" s="1">
        <v>276.63789651677894</v>
      </c>
      <c r="H14" s="1">
        <v>110.44900506802017</v>
      </c>
      <c r="I14" s="1">
        <v>252.1362620027023</v>
      </c>
      <c r="J14" s="1">
        <v>317.80331966680586</v>
      </c>
      <c r="K14" s="1">
        <v>231.96038521695991</v>
      </c>
      <c r="L14" s="1">
        <v>3857.7562365690528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t="s">
        <v>36</v>
      </c>
      <c r="B15" s="1">
        <v>1098.5731616943872</v>
      </c>
      <c r="C15" s="1">
        <v>111.98101402192707</v>
      </c>
      <c r="D15" s="1">
        <v>193.0040204199083</v>
      </c>
      <c r="E15" s="1">
        <v>1043.3254684509509</v>
      </c>
      <c r="F15" s="1">
        <v>126.34952280759099</v>
      </c>
      <c r="G15" s="1">
        <v>267.71405532622367</v>
      </c>
      <c r="H15" s="1">
        <v>113.62400098091086</v>
      </c>
      <c r="I15" s="1">
        <v>259.38480466683461</v>
      </c>
      <c r="J15" s="1">
        <v>315.7720505888866</v>
      </c>
      <c r="K15" s="1">
        <v>235.665100151606</v>
      </c>
      <c r="L15" s="1">
        <v>3765.3931991092259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A16" t="s">
        <v>37</v>
      </c>
      <c r="B16" s="1">
        <v>1096.2584128382359</v>
      </c>
      <c r="C16" s="1">
        <v>110.31633008741254</v>
      </c>
      <c r="D16" s="1">
        <v>337.53083003269955</v>
      </c>
      <c r="E16" s="1">
        <v>1028.3828989468143</v>
      </c>
      <c r="F16" s="1">
        <v>125.30122675393557</v>
      </c>
      <c r="G16" s="1">
        <v>259.46244439783629</v>
      </c>
      <c r="H16" s="1">
        <v>113.80516720303179</v>
      </c>
      <c r="I16" s="1">
        <v>255.90167072419581</v>
      </c>
      <c r="J16" s="1">
        <v>314.08511411651676</v>
      </c>
      <c r="K16" s="1">
        <v>238.86775336288915</v>
      </c>
      <c r="L16" s="1">
        <v>3879.9118484635683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t="s">
        <v>38</v>
      </c>
      <c r="B17" s="1">
        <v>1122.0164682754507</v>
      </c>
      <c r="C17" s="1">
        <v>111.26137322237948</v>
      </c>
      <c r="D17" s="1">
        <v>241.63576067261198</v>
      </c>
      <c r="E17" s="1">
        <v>1039.138677253422</v>
      </c>
      <c r="F17" s="1">
        <v>126.56708557816566</v>
      </c>
      <c r="G17" s="1">
        <v>260.37185721922077</v>
      </c>
      <c r="H17" s="1">
        <v>116.77228271579499</v>
      </c>
      <c r="I17" s="1">
        <v>257.55253203867966</v>
      </c>
      <c r="J17" s="1">
        <v>324.16854877584694</v>
      </c>
      <c r="K17" s="1">
        <v>246.43218864188202</v>
      </c>
      <c r="L17" s="1">
        <v>3845.9167743934536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5">
      <c r="A18" t="s">
        <v>39</v>
      </c>
      <c r="B18" s="1">
        <v>1136.578760803714</v>
      </c>
      <c r="C18" s="1">
        <v>111.43428548805487</v>
      </c>
      <c r="D18" s="1">
        <v>99.021041466662879</v>
      </c>
      <c r="E18" s="1">
        <v>1043.1101870705195</v>
      </c>
      <c r="F18" s="1">
        <v>127.13956448496492</v>
      </c>
      <c r="G18" s="1">
        <v>259.49713047450609</v>
      </c>
      <c r="H18" s="1">
        <v>119.00293380360047</v>
      </c>
      <c r="I18" s="1">
        <v>253.15430671542509</v>
      </c>
      <c r="J18" s="1">
        <v>330.29402434783077</v>
      </c>
      <c r="K18" s="1">
        <v>251.76736755398156</v>
      </c>
      <c r="L18" s="1">
        <v>3730.99960220926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t="s">
        <v>40</v>
      </c>
      <c r="B19" s="1">
        <v>1078.6251021616408</v>
      </c>
      <c r="C19" s="1">
        <v>109.85922763892742</v>
      </c>
      <c r="D19" s="1">
        <v>162.89539803669948</v>
      </c>
      <c r="E19" s="1">
        <v>1030.3773147724091</v>
      </c>
      <c r="F19" s="1">
        <v>126.3210577378163</v>
      </c>
      <c r="G19" s="1">
        <v>252.93803016768626</v>
      </c>
      <c r="H19" s="1">
        <v>119.01899785145991</v>
      </c>
      <c r="I19" s="1">
        <v>245.89580395447027</v>
      </c>
      <c r="J19" s="1">
        <v>325.74839054219933</v>
      </c>
      <c r="K19" s="1">
        <v>254.50204248831849</v>
      </c>
      <c r="L19" s="1">
        <v>3706.1813653516274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t="s">
        <v>41</v>
      </c>
      <c r="B20" s="1">
        <v>1031.3718629559335</v>
      </c>
      <c r="C20" s="1">
        <v>109.75805781086034</v>
      </c>
      <c r="D20" s="1">
        <v>252.67332609997149</v>
      </c>
      <c r="E20" s="1">
        <v>1022.6862532220438</v>
      </c>
      <c r="F20" s="1">
        <v>124.47151360775713</v>
      </c>
      <c r="G20" s="1">
        <v>249.41075753164327</v>
      </c>
      <c r="H20" s="1">
        <v>122.11667363877018</v>
      </c>
      <c r="I20" s="1">
        <v>243.55214421526159</v>
      </c>
      <c r="J20" s="1">
        <v>323.88312183625175</v>
      </c>
      <c r="K20" s="1">
        <v>258.70229792253747</v>
      </c>
      <c r="L20" s="1">
        <v>3738.6260088410309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A21" t="s">
        <v>42</v>
      </c>
      <c r="B21" s="1">
        <v>1112.2981383358976</v>
      </c>
      <c r="C21" s="1">
        <v>111.9402076669174</v>
      </c>
      <c r="D21" s="1">
        <v>183.13410935828725</v>
      </c>
      <c r="E21" s="1">
        <v>1028.1604321648499</v>
      </c>
      <c r="F21" s="1">
        <v>126.01018380993621</v>
      </c>
      <c r="G21" s="1">
        <v>252.52521179278824</v>
      </c>
      <c r="H21" s="1">
        <v>126.30135506388802</v>
      </c>
      <c r="I21" s="1">
        <v>244.19672375988927</v>
      </c>
      <c r="J21" s="1">
        <v>333.31822987274893</v>
      </c>
      <c r="K21" s="1">
        <v>267.90137117213146</v>
      </c>
      <c r="L21" s="1">
        <v>3785.7859629973341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A22" t="s">
        <v>43</v>
      </c>
      <c r="B22" s="1">
        <v>1081.2717313479818</v>
      </c>
      <c r="C22" s="1">
        <v>109.1444963220774</v>
      </c>
      <c r="D22" s="1">
        <v>155.74664413897401</v>
      </c>
      <c r="E22" s="1">
        <v>990.38377041601984</v>
      </c>
      <c r="F22" s="1">
        <v>121.91562893621268</v>
      </c>
      <c r="G22" s="1">
        <v>246.0025174028282</v>
      </c>
      <c r="H22" s="1">
        <v>117.63687393851976</v>
      </c>
      <c r="I22" s="1">
        <v>220.12337462724568</v>
      </c>
      <c r="J22" s="1">
        <v>347.56136591934745</v>
      </c>
      <c r="K22" s="1">
        <v>257.33718990405816</v>
      </c>
      <c r="L22" s="1">
        <v>3647.1235929532645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44</v>
      </c>
      <c r="B23" s="1">
        <v>1057.067510349146</v>
      </c>
      <c r="C23" s="1">
        <v>108.61743336167295</v>
      </c>
      <c r="D23" s="1">
        <v>195.81463076029434</v>
      </c>
      <c r="E23" s="1">
        <v>967.25947706551824</v>
      </c>
      <c r="F23" s="1">
        <v>119.75355644079322</v>
      </c>
      <c r="G23" s="1">
        <v>243.98011643748958</v>
      </c>
      <c r="H23" s="1">
        <v>118.80085972656391</v>
      </c>
      <c r="I23" s="1">
        <v>217.98235035958425</v>
      </c>
      <c r="J23" s="1">
        <v>349.50867835703332</v>
      </c>
      <c r="K23" s="1">
        <v>260.81696893281941</v>
      </c>
      <c r="L23" s="1">
        <v>3639.6015817909147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A24" t="s">
        <v>45</v>
      </c>
      <c r="B24" s="1">
        <v>1073.7001614331903</v>
      </c>
      <c r="C24" s="1">
        <v>110.55767064455388</v>
      </c>
      <c r="D24" s="1">
        <v>199.07959204739922</v>
      </c>
      <c r="E24" s="1">
        <v>968.78032862877762</v>
      </c>
      <c r="F24" s="1">
        <v>120.46609843180208</v>
      </c>
      <c r="G24" s="1">
        <v>247.71062816163965</v>
      </c>
      <c r="H24" s="1">
        <v>122.58982188233294</v>
      </c>
      <c r="I24" s="1">
        <v>220.73463421705756</v>
      </c>
      <c r="J24" s="1">
        <v>360.82174119339726</v>
      </c>
      <c r="K24" s="1">
        <v>269.90046661787659</v>
      </c>
      <c r="L24" s="1">
        <v>3694.3411432580278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A25" t="s">
        <v>46</v>
      </c>
      <c r="B25" s="1">
        <v>1080.6566951917268</v>
      </c>
      <c r="C25" s="1">
        <v>111.67863680972553</v>
      </c>
      <c r="D25" s="1">
        <v>201.21031808466878</v>
      </c>
      <c r="E25" s="1">
        <v>965.57580044459178</v>
      </c>
      <c r="F25" s="1">
        <v>120.56994597959573</v>
      </c>
      <c r="G25" s="1">
        <v>249.67517670303332</v>
      </c>
      <c r="H25" s="1">
        <v>125.49807970941723</v>
      </c>
      <c r="I25" s="1">
        <v>222.00786643587051</v>
      </c>
      <c r="J25" s="1">
        <v>369.93023428854457</v>
      </c>
      <c r="K25" s="1">
        <v>276.95463274889568</v>
      </c>
      <c r="L25" s="1">
        <v>3723.7573863960697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A26" t="s">
        <v>47</v>
      </c>
      <c r="B26" s="1">
        <v>1089.992569780519</v>
      </c>
      <c r="C26" s="1">
        <v>113.00663681039184</v>
      </c>
      <c r="D26" s="1">
        <v>205.12455971356121</v>
      </c>
      <c r="E26" s="1">
        <v>966.39808905442044</v>
      </c>
      <c r="F26" s="1">
        <v>121.05497220016572</v>
      </c>
      <c r="G26" s="1">
        <v>252.26154189014864</v>
      </c>
      <c r="H26" s="1">
        <v>128.54208609925072</v>
      </c>
      <c r="I26" s="1">
        <v>223.60876128509827</v>
      </c>
      <c r="J26" s="1">
        <v>380.37858764647962</v>
      </c>
      <c r="K26" s="1">
        <v>284.48761566121715</v>
      </c>
      <c r="L26" s="1">
        <v>3764.8554201412526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A27" t="s">
        <v>48</v>
      </c>
      <c r="B27" s="1">
        <v>1097.1385045323618</v>
      </c>
      <c r="C27" s="1">
        <v>114.14695904197482</v>
      </c>
      <c r="D27" s="1">
        <v>205.85114009236062</v>
      </c>
      <c r="E27" s="1">
        <v>966.96270064011117</v>
      </c>
      <c r="F27" s="1">
        <v>121.42638010706135</v>
      </c>
      <c r="G27" s="1">
        <v>254.36648200894544</v>
      </c>
      <c r="H27" s="1">
        <v>131.45874505965864</v>
      </c>
      <c r="I27" s="1">
        <v>225.22016204521066</v>
      </c>
      <c r="J27" s="1">
        <v>389.57545660897853</v>
      </c>
      <c r="K27" s="1">
        <v>291.741036087434</v>
      </c>
      <c r="L27" s="1">
        <v>3797.8875662240971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t="s">
        <v>49</v>
      </c>
      <c r="B28" s="1">
        <v>1101.1756591553105</v>
      </c>
      <c r="C28" s="1">
        <v>114.9370609223413</v>
      </c>
      <c r="D28" s="1">
        <v>207.27411296823698</v>
      </c>
      <c r="E28" s="1">
        <v>965.92267868338013</v>
      </c>
      <c r="F28" s="1">
        <v>121.86972371487749</v>
      </c>
      <c r="G28" s="1">
        <v>255.62835331505642</v>
      </c>
      <c r="H28" s="1">
        <v>134.06275216463646</v>
      </c>
      <c r="I28" s="1">
        <v>226.55522224702628</v>
      </c>
      <c r="J28" s="1">
        <v>396.89523051181214</v>
      </c>
      <c r="K28" s="1">
        <v>298.29738574189651</v>
      </c>
      <c r="L28" s="1">
        <v>3822.6181794245745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t="s">
        <v>50</v>
      </c>
      <c r="B29" s="1">
        <v>1106.6533767961303</v>
      </c>
      <c r="C29" s="1">
        <v>115.87861511049167</v>
      </c>
      <c r="D29" s="1">
        <v>208.89158084696865</v>
      </c>
      <c r="E29" s="1">
        <v>970.33251247312955</v>
      </c>
      <c r="F29" s="1">
        <v>122.48938220830729</v>
      </c>
      <c r="G29" s="1">
        <v>257.15047266740595</v>
      </c>
      <c r="H29" s="1">
        <v>136.93871987644593</v>
      </c>
      <c r="I29" s="1">
        <v>228.58708908410264</v>
      </c>
      <c r="J29" s="1">
        <v>404.02634981837298</v>
      </c>
      <c r="K29" s="1">
        <v>305.44077044168466</v>
      </c>
      <c r="L29" s="1">
        <v>3856.3888693230392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t="s">
        <v>51</v>
      </c>
      <c r="B30" s="1">
        <v>1111.9147498094096</v>
      </c>
      <c r="C30" s="1">
        <v>116.7891489101598</v>
      </c>
      <c r="D30" s="1">
        <v>211.77828936552996</v>
      </c>
      <c r="E30" s="1">
        <v>974.52875381094429</v>
      </c>
      <c r="F30" s="1">
        <v>123.09333664308198</v>
      </c>
      <c r="G30" s="1">
        <v>258.51128057955833</v>
      </c>
      <c r="H30" s="1">
        <v>139.88404624965355</v>
      </c>
      <c r="I30" s="1">
        <v>230.93992990311511</v>
      </c>
      <c r="J30" s="1">
        <v>410.32935502525402</v>
      </c>
      <c r="K30" s="1">
        <v>312.69784226802699</v>
      </c>
      <c r="L30" s="1">
        <v>3890.4667325647333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t="s">
        <v>52</v>
      </c>
      <c r="B31" s="1">
        <v>1116.5383324938025</v>
      </c>
      <c r="C31" s="1">
        <v>117.65737135014999</v>
      </c>
      <c r="D31" s="1">
        <v>211.69836657868223</v>
      </c>
      <c r="E31" s="1">
        <v>977.78048456314889</v>
      </c>
      <c r="F31" s="1">
        <v>123.66940397080614</v>
      </c>
      <c r="G31" s="1">
        <v>259.79512533152791</v>
      </c>
      <c r="H31" s="1">
        <v>142.73529934435496</v>
      </c>
      <c r="I31" s="1">
        <v>233.3116437282296</v>
      </c>
      <c r="J31" s="1">
        <v>416.36388939812798</v>
      </c>
      <c r="K31" s="1">
        <v>319.94168323809464</v>
      </c>
      <c r="L31" s="1">
        <v>3919.4915999969253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t="s">
        <v>53</v>
      </c>
      <c r="B32" s="1">
        <v>1121.2937528428324</v>
      </c>
      <c r="C32" s="1">
        <v>118.50061807078282</v>
      </c>
      <c r="D32" s="1">
        <v>212.98857816632071</v>
      </c>
      <c r="E32" s="1">
        <v>981.08720393458475</v>
      </c>
      <c r="F32" s="1">
        <v>124.2360932490047</v>
      </c>
      <c r="G32" s="1">
        <v>261.04440983985188</v>
      </c>
      <c r="H32" s="1">
        <v>145.5169802087986</v>
      </c>
      <c r="I32" s="1">
        <v>235.72598596466568</v>
      </c>
      <c r="J32" s="1">
        <v>422.21663964093494</v>
      </c>
      <c r="K32" s="1">
        <v>327.20893916724191</v>
      </c>
      <c r="L32" s="1">
        <v>3949.8192010850184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t="s">
        <v>54</v>
      </c>
      <c r="B33" s="1">
        <v>1124.9597425049762</v>
      </c>
      <c r="C33" s="1">
        <v>119.2177126163559</v>
      </c>
      <c r="D33" s="1">
        <v>214.02416833754751</v>
      </c>
      <c r="E33" s="1">
        <v>983.4149856276091</v>
      </c>
      <c r="F33" s="1">
        <v>124.68161052231433</v>
      </c>
      <c r="G33" s="1">
        <v>262.02969267054777</v>
      </c>
      <c r="H33" s="1">
        <v>148.12049444702876</v>
      </c>
      <c r="I33" s="1">
        <v>237.97852682739108</v>
      </c>
      <c r="J33" s="1">
        <v>427.54177563633124</v>
      </c>
      <c r="K33" s="1">
        <v>334.1899667446541</v>
      </c>
      <c r="L33" s="1">
        <v>3976.1586759347556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t="s">
        <v>55</v>
      </c>
      <c r="B34" s="1">
        <v>1128.5399257175454</v>
      </c>
      <c r="C34" s="1">
        <v>119.88878709496802</v>
      </c>
      <c r="D34" s="1">
        <v>216.42920579789751</v>
      </c>
      <c r="E34" s="1">
        <v>985.6570342669811</v>
      </c>
      <c r="F34" s="1">
        <v>125.08794475405035</v>
      </c>
      <c r="G34" s="1">
        <v>262.93992792541951</v>
      </c>
      <c r="H34" s="1">
        <v>150.64231637503082</v>
      </c>
      <c r="I34" s="1">
        <v>239.23546416890017</v>
      </c>
      <c r="J34" s="1">
        <v>432.63882380818075</v>
      </c>
      <c r="K34" s="1">
        <v>341.11122819663916</v>
      </c>
      <c r="L34" s="1">
        <v>4002.1706581056133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t="s">
        <v>56</v>
      </c>
      <c r="B35" s="1">
        <v>1131.5191334869121</v>
      </c>
      <c r="C35" s="1">
        <v>120.52812511938968</v>
      </c>
      <c r="D35" s="1">
        <v>215.8356212350823</v>
      </c>
      <c r="E35" s="1">
        <v>987.89046466984121</v>
      </c>
      <c r="F35" s="1">
        <v>125.46899420631041</v>
      </c>
      <c r="G35" s="1">
        <v>263.79633330712085</v>
      </c>
      <c r="H35" s="1">
        <v>153.11918390782111</v>
      </c>
      <c r="I35" s="1">
        <v>240.54979420306179</v>
      </c>
      <c r="J35" s="1">
        <v>437.54339540477332</v>
      </c>
      <c r="K35" s="1">
        <v>347.99392035261781</v>
      </c>
      <c r="L35" s="1">
        <v>4024.2449658929308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t="s">
        <v>57</v>
      </c>
      <c r="B36" s="1">
        <v>1134.127648973853</v>
      </c>
      <c r="C36" s="1">
        <v>121.09274389152502</v>
      </c>
      <c r="D36" s="1">
        <v>216.56618485400236</v>
      </c>
      <c r="E36" s="1">
        <v>989.64000466896766</v>
      </c>
      <c r="F36" s="1">
        <v>125.7798125453439</v>
      </c>
      <c r="G36" s="1">
        <v>264.51464468297377</v>
      </c>
      <c r="H36" s="1">
        <v>155.4820496046633</v>
      </c>
      <c r="I36" s="1">
        <v>242.10886236217053</v>
      </c>
      <c r="J36" s="1">
        <v>442.14414835409417</v>
      </c>
      <c r="K36" s="1">
        <v>354.71295115263644</v>
      </c>
      <c r="L36" s="1">
        <v>4046.1690510902299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t="s">
        <v>58</v>
      </c>
      <c r="B37" s="1">
        <v>1136.9981211325523</v>
      </c>
      <c r="C37" s="1">
        <v>121.6681398581533</v>
      </c>
      <c r="D37" s="1">
        <v>217.32350891570988</v>
      </c>
      <c r="E37" s="1">
        <v>992.26879022842184</v>
      </c>
      <c r="F37" s="1">
        <v>126.11344397409842</v>
      </c>
      <c r="G37" s="1">
        <v>265.28407722021529</v>
      </c>
      <c r="H37" s="1">
        <v>157.83227469718901</v>
      </c>
      <c r="I37" s="1">
        <v>243.87203562229578</v>
      </c>
      <c r="J37" s="1">
        <v>446.75176940315305</v>
      </c>
      <c r="K37" s="1">
        <v>361.52585095879203</v>
      </c>
      <c r="L37" s="1">
        <v>4069.638012010581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t="s">
        <v>59</v>
      </c>
      <c r="B38" s="1">
        <v>1140.310771271201</v>
      </c>
      <c r="C38" s="1">
        <v>122.24960558746319</v>
      </c>
      <c r="D38" s="1">
        <v>219.59075381939317</v>
      </c>
      <c r="E38" s="1">
        <v>995.05109667491047</v>
      </c>
      <c r="F38" s="1">
        <v>126.46435175917775</v>
      </c>
      <c r="G38" s="1">
        <v>266.09886139183737</v>
      </c>
      <c r="H38" s="1">
        <v>160.15286548062574</v>
      </c>
      <c r="I38" s="1">
        <v>246.46197471672093</v>
      </c>
      <c r="J38" s="1">
        <v>451.37325334941971</v>
      </c>
      <c r="K38" s="1">
        <v>368.42986630156901</v>
      </c>
      <c r="L38" s="1">
        <v>4096.183400352319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t="s">
        <v>60</v>
      </c>
      <c r="B39" s="1">
        <v>1142.9553458971682</v>
      </c>
      <c r="C39" s="1">
        <v>122.78891845172345</v>
      </c>
      <c r="D39" s="1">
        <v>218.8198574725611</v>
      </c>
      <c r="E39" s="1">
        <v>997.56145339031798</v>
      </c>
      <c r="F39" s="1">
        <v>126.78133811280674</v>
      </c>
      <c r="G39" s="1">
        <v>266.8458686168164</v>
      </c>
      <c r="H39" s="1">
        <v>162.38695498257943</v>
      </c>
      <c r="I39" s="1">
        <v>248.9735810796835</v>
      </c>
      <c r="J39" s="1">
        <v>455.82816717452397</v>
      </c>
      <c r="K39" s="1">
        <v>375.26743687751548</v>
      </c>
      <c r="L39" s="1">
        <v>4118.2089220556963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t="s">
        <v>61</v>
      </c>
      <c r="B40" s="1">
        <v>1144.3337019712756</v>
      </c>
      <c r="C40" s="1">
        <v>123.36840219397465</v>
      </c>
      <c r="D40" s="1">
        <v>219.56705070635746</v>
      </c>
      <c r="E40" s="1">
        <v>1000.5823213036917</v>
      </c>
      <c r="F40" s="1">
        <v>127.15525944339655</v>
      </c>
      <c r="G40" s="1">
        <v>267.72610901449707</v>
      </c>
      <c r="H40" s="1">
        <v>164.61266634359581</v>
      </c>
      <c r="I40" s="1">
        <v>251.54439969656019</v>
      </c>
      <c r="J40" s="1">
        <v>460.47534087420723</v>
      </c>
      <c r="K40" s="1">
        <v>382.31991332870416</v>
      </c>
      <c r="L40" s="1">
        <v>4141.6851648762604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5">
      <c r="A41" t="s">
        <v>62</v>
      </c>
      <c r="B41" s="1">
        <v>1146.6464823441959</v>
      </c>
      <c r="C41" s="1">
        <v>124.00114366141393</v>
      </c>
      <c r="D41" s="1">
        <v>220.45535596010933</v>
      </c>
      <c r="E41" s="1">
        <v>1004.2438558962236</v>
      </c>
      <c r="F41" s="1">
        <v>127.60056095964028</v>
      </c>
      <c r="G41" s="1">
        <v>268.77183475476102</v>
      </c>
      <c r="H41" s="1">
        <v>166.83938886212755</v>
      </c>
      <c r="I41" s="1">
        <v>254.18408344743034</v>
      </c>
      <c r="J41" s="1">
        <v>465.38948389610948</v>
      </c>
      <c r="K41" s="1">
        <v>389.63616661833987</v>
      </c>
      <c r="L41" s="1">
        <v>4167.7683564003519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5">
      <c r="A42" t="s">
        <v>63</v>
      </c>
      <c r="B42" s="1">
        <v>1149.2919658700964</v>
      </c>
      <c r="C42" s="1">
        <v>124.59684183559025</v>
      </c>
      <c r="D42" s="1">
        <v>222.81937419488725</v>
      </c>
      <c r="E42" s="1">
        <v>1007.7874292738641</v>
      </c>
      <c r="F42" s="1">
        <v>128.02255464844393</v>
      </c>
      <c r="G42" s="1">
        <v>269.78682126884308</v>
      </c>
      <c r="H42" s="1">
        <v>168.95091337879302</v>
      </c>
      <c r="I42" s="1">
        <v>256.70329773395986</v>
      </c>
      <c r="J42" s="1">
        <v>470.25918425098519</v>
      </c>
      <c r="K42" s="1">
        <v>396.92275247943905</v>
      </c>
      <c r="L42" s="1">
        <v>4195.1411349349019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5">
      <c r="A43" t="s">
        <v>64</v>
      </c>
      <c r="B43" s="1">
        <v>1151.7859456607082</v>
      </c>
      <c r="C43" s="1">
        <v>125.14339901634017</v>
      </c>
      <c r="D43" s="1">
        <v>222.14892392132165</v>
      </c>
      <c r="E43" s="1">
        <v>1011.095370992281</v>
      </c>
      <c r="F43" s="1">
        <v>128.40684992723021</v>
      </c>
      <c r="G43" s="1">
        <v>270.74140912416897</v>
      </c>
      <c r="H43" s="1">
        <v>170.93613623317708</v>
      </c>
      <c r="I43" s="1">
        <v>258.85886777992278</v>
      </c>
      <c r="J43" s="1">
        <v>475.03915892164389</v>
      </c>
      <c r="K43" s="1">
        <v>404.12481857767369</v>
      </c>
      <c r="L43" s="1">
        <v>4218.280880154467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5">
      <c r="A44" t="s">
        <v>65</v>
      </c>
      <c r="B44" s="1">
        <v>1155.8152093349795</v>
      </c>
      <c r="C44" s="1">
        <v>125.64969847894147</v>
      </c>
      <c r="D44" s="1">
        <v>222.98909243636501</v>
      </c>
      <c r="E44" s="1">
        <v>1014.0918487701475</v>
      </c>
      <c r="F44" s="1">
        <v>128.75301172153536</v>
      </c>
      <c r="G44" s="1">
        <v>271.61663829479426</v>
      </c>
      <c r="H44" s="1">
        <v>172.85693311631661</v>
      </c>
      <c r="I44" s="1">
        <v>260.92214504232453</v>
      </c>
      <c r="J44" s="1">
        <v>479.68781447960384</v>
      </c>
      <c r="K44" s="1">
        <v>411.28143069810051</v>
      </c>
      <c r="L44" s="1">
        <v>4243.6638223731079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5">
      <c r="A45" t="s">
        <v>66</v>
      </c>
      <c r="B45" s="1">
        <v>1159.6994781878172</v>
      </c>
      <c r="C45" s="1">
        <v>126.13828140098553</v>
      </c>
      <c r="D45" s="1">
        <v>223.79564667834768</v>
      </c>
      <c r="E45" s="1">
        <v>1016.9554653940914</v>
      </c>
      <c r="F45" s="1">
        <v>129.083731727778</v>
      </c>
      <c r="G45" s="1">
        <v>272.4588025952408</v>
      </c>
      <c r="H45" s="1">
        <v>174.74673629299281</v>
      </c>
      <c r="I45" s="1">
        <v>263.00911553483917</v>
      </c>
      <c r="J45" s="1">
        <v>484.28043857461455</v>
      </c>
      <c r="K45" s="1">
        <v>418.46502748536011</v>
      </c>
      <c r="L45" s="1">
        <v>4268.6327238720669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5">
      <c r="A46" t="s">
        <v>67</v>
      </c>
      <c r="B46" s="1">
        <v>1163.6343841785388</v>
      </c>
      <c r="C46" s="1">
        <v>126.60836362640134</v>
      </c>
      <c r="D46" s="1">
        <v>226.09369798992773</v>
      </c>
      <c r="E46" s="1">
        <v>1019.6733480815093</v>
      </c>
      <c r="F46" s="1">
        <v>129.39780372155082</v>
      </c>
      <c r="G46" s="1">
        <v>273.26458775532848</v>
      </c>
      <c r="H46" s="1">
        <v>176.60668975004435</v>
      </c>
      <c r="I46" s="1">
        <v>265.07687843283134</v>
      </c>
      <c r="J46" s="1">
        <v>488.81024710953488</v>
      </c>
      <c r="K46" s="1">
        <v>425.67278380331976</v>
      </c>
      <c r="L46" s="1">
        <v>4294.8387844489871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5">
      <c r="A47" t="s">
        <v>68</v>
      </c>
      <c r="B47" s="1">
        <v>1167.3081634180937</v>
      </c>
      <c r="C47" s="1">
        <v>127.09373129277438</v>
      </c>
      <c r="D47" s="1">
        <v>225.36130280498958</v>
      </c>
      <c r="E47" s="1">
        <v>1022.5272754681193</v>
      </c>
      <c r="F47" s="1">
        <v>129.73035396071734</v>
      </c>
      <c r="G47" s="1">
        <v>274.10581631015634</v>
      </c>
      <c r="H47" s="1">
        <v>178.48281826406864</v>
      </c>
      <c r="I47" s="1">
        <v>267.32514148777864</v>
      </c>
      <c r="J47" s="1">
        <v>493.40004101717187</v>
      </c>
      <c r="K47" s="1">
        <v>433.02399375154135</v>
      </c>
      <c r="L47" s="1">
        <v>4318.3586377754118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workbookViewId="0"/>
  </sheetViews>
  <sheetFormatPr defaultRowHeight="15" x14ac:dyDescent="0.25"/>
  <cols>
    <col min="1" max="1" width="13.85546875" customWidth="1"/>
    <col min="2" max="37" width="12.42578125" customWidth="1"/>
  </cols>
  <sheetData>
    <row r="1" spans="1:37" x14ac:dyDescent="0.25">
      <c r="A1" t="s">
        <v>77</v>
      </c>
    </row>
    <row r="3" spans="1:37" x14ac:dyDescent="0.25">
      <c r="A3" s="2" t="s">
        <v>11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2">
        <v>2016</v>
      </c>
      <c r="L3" s="2">
        <v>2017</v>
      </c>
      <c r="M3" s="2">
        <v>2018</v>
      </c>
      <c r="N3" s="2">
        <v>2019</v>
      </c>
      <c r="O3" s="2">
        <v>2020</v>
      </c>
      <c r="P3" s="2">
        <v>2021</v>
      </c>
      <c r="Q3" s="2">
        <v>2022</v>
      </c>
      <c r="R3" s="2">
        <v>2023</v>
      </c>
      <c r="S3" s="2">
        <v>2024</v>
      </c>
      <c r="T3" s="2">
        <v>2025</v>
      </c>
      <c r="U3" s="2">
        <v>2026</v>
      </c>
      <c r="V3" s="2">
        <v>2027</v>
      </c>
      <c r="W3" s="2">
        <v>2028</v>
      </c>
      <c r="X3" s="2">
        <v>2029</v>
      </c>
      <c r="Y3" s="2">
        <v>2030</v>
      </c>
      <c r="Z3" s="2">
        <v>2031</v>
      </c>
      <c r="AA3" s="2">
        <v>2032</v>
      </c>
      <c r="AB3" s="2">
        <v>2033</v>
      </c>
      <c r="AC3" s="2">
        <v>2034</v>
      </c>
      <c r="AD3" s="2">
        <v>2035</v>
      </c>
      <c r="AE3" s="2">
        <v>2036</v>
      </c>
      <c r="AF3" s="2">
        <v>2037</v>
      </c>
      <c r="AG3" s="2">
        <v>2038</v>
      </c>
      <c r="AH3" s="2">
        <v>2039</v>
      </c>
      <c r="AI3" s="2">
        <v>2040</v>
      </c>
      <c r="AJ3" s="2">
        <v>2041</v>
      </c>
      <c r="AK3" s="2"/>
    </row>
    <row r="4" spans="1:37" x14ac:dyDescent="0.25">
      <c r="A4" t="s">
        <v>20</v>
      </c>
      <c r="B4" s="3">
        <v>9607682.3837335594</v>
      </c>
      <c r="C4" s="3">
        <v>9710623.8677160796</v>
      </c>
      <c r="D4" s="3">
        <v>9897732.1985466909</v>
      </c>
      <c r="E4" s="3">
        <v>10146921.826252511</v>
      </c>
      <c r="F4" s="3">
        <v>10168860.784043819</v>
      </c>
      <c r="G4" s="3">
        <v>10245342.407142039</v>
      </c>
      <c r="H4" s="3">
        <v>10244984.320898039</v>
      </c>
      <c r="I4" s="3">
        <v>10308895.819688931</v>
      </c>
      <c r="J4" s="3">
        <v>10306161.4262271</v>
      </c>
      <c r="K4" s="3">
        <v>10314983.19348925</v>
      </c>
      <c r="L4" s="3">
        <v>10420368.90964636</v>
      </c>
      <c r="M4" s="3">
        <v>10494188.516335601</v>
      </c>
      <c r="N4" s="3">
        <v>10577587.294467751</v>
      </c>
      <c r="O4" s="3">
        <v>10665519.10809618</v>
      </c>
      <c r="P4" s="3">
        <v>10789804.704106404</v>
      </c>
      <c r="Q4" s="3">
        <v>10951576.519677708</v>
      </c>
      <c r="R4" s="3">
        <v>11152352.017564438</v>
      </c>
      <c r="S4" s="3">
        <v>11394057.160110192</v>
      </c>
      <c r="T4" s="3">
        <v>11632116.921473993</v>
      </c>
      <c r="U4" s="3">
        <v>11866253.592295961</v>
      </c>
      <c r="V4" s="3">
        <v>12099553.077624857</v>
      </c>
      <c r="W4" s="3">
        <v>12330140.75190237</v>
      </c>
      <c r="X4" s="3">
        <v>12562646.841067292</v>
      </c>
      <c r="Y4" s="3">
        <v>12792075.389090069</v>
      </c>
      <c r="Z4" s="3">
        <v>13016716.076329555</v>
      </c>
      <c r="AA4" s="3">
        <v>13232520.455544088</v>
      </c>
      <c r="AB4" s="3">
        <v>13441423.00607669</v>
      </c>
      <c r="AC4" s="3">
        <v>13633830.549964296</v>
      </c>
      <c r="AD4" s="3">
        <v>13807396.016056128</v>
      </c>
      <c r="AE4" s="3">
        <v>13962215.971988982</v>
      </c>
      <c r="AF4" s="3">
        <v>14100215.369089594</v>
      </c>
      <c r="AG4" s="3">
        <v>14237817.825984456</v>
      </c>
      <c r="AH4" s="3">
        <v>14375902.68025364</v>
      </c>
      <c r="AI4" s="3">
        <v>14514846.584921742</v>
      </c>
      <c r="AJ4" s="3">
        <v>14654652.793266475</v>
      </c>
      <c r="AK4" s="3"/>
    </row>
    <row r="5" spans="1:37" x14ac:dyDescent="0.25">
      <c r="A5" t="s">
        <v>21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/>
    </row>
    <row r="6" spans="1:37" x14ac:dyDescent="0.25">
      <c r="A6" t="s">
        <v>22</v>
      </c>
      <c r="B6" s="3">
        <v>33428221.915194537</v>
      </c>
      <c r="C6" s="3">
        <v>33757163.292927742</v>
      </c>
      <c r="D6" s="3">
        <v>34319390.900522806</v>
      </c>
      <c r="E6" s="3">
        <v>34683429.307033367</v>
      </c>
      <c r="F6" s="3">
        <v>35253608.512477666</v>
      </c>
      <c r="G6" s="3">
        <v>35945976.534182921</v>
      </c>
      <c r="H6" s="3">
        <v>35940843.950103946</v>
      </c>
      <c r="I6" s="3">
        <v>35881292.932799995</v>
      </c>
      <c r="J6" s="3">
        <v>36106958.132223211</v>
      </c>
      <c r="K6" s="3">
        <v>36023614.881270334</v>
      </c>
      <c r="L6" s="3">
        <v>35977934.97716374</v>
      </c>
      <c r="M6" s="3">
        <v>36041538.047257684</v>
      </c>
      <c r="N6" s="3">
        <v>36256304.338738844</v>
      </c>
      <c r="O6" s="3">
        <v>36524760.766471043</v>
      </c>
      <c r="P6" s="3">
        <v>36800071.14149195</v>
      </c>
      <c r="Q6" s="3">
        <v>37082359.572309732</v>
      </c>
      <c r="R6" s="3">
        <v>37371753.875437483</v>
      </c>
      <c r="S6" s="3">
        <v>37668385.670964614</v>
      </c>
      <c r="T6" s="3">
        <v>37948644.932323031</v>
      </c>
      <c r="U6" s="3">
        <v>38221199.471719719</v>
      </c>
      <c r="V6" s="3">
        <v>38494717.101361617</v>
      </c>
      <c r="W6" s="3">
        <v>38755714.557815678</v>
      </c>
      <c r="X6" s="3">
        <v>39009007.292308003</v>
      </c>
      <c r="Y6" s="3">
        <v>39257484.575574227</v>
      </c>
      <c r="Z6" s="3">
        <v>39497294.046633497</v>
      </c>
      <c r="AA6" s="3">
        <v>39727472.615240589</v>
      </c>
      <c r="AB6" s="3">
        <v>39949946.461885937</v>
      </c>
      <c r="AC6" s="3">
        <v>40159900.135343447</v>
      </c>
      <c r="AD6" s="3">
        <v>40359259.816103563</v>
      </c>
      <c r="AE6" s="3">
        <v>40548025.504166283</v>
      </c>
      <c r="AF6" s="3">
        <v>40728123.380022049</v>
      </c>
      <c r="AG6" s="3">
        <v>40908221.255877808</v>
      </c>
      <c r="AH6" s="3">
        <v>41088319.131733559</v>
      </c>
      <c r="AI6" s="3">
        <v>41268417.007589318</v>
      </c>
      <c r="AJ6" s="3">
        <v>41448514.883445084</v>
      </c>
      <c r="AK6" s="3"/>
    </row>
    <row r="7" spans="1:37" x14ac:dyDescent="0.25">
      <c r="A7" t="s">
        <v>23</v>
      </c>
      <c r="B7" s="3">
        <v>2234081.9696463384</v>
      </c>
      <c r="C7" s="3">
        <v>2288576.1024464648</v>
      </c>
      <c r="D7" s="3">
        <v>2376291.0159373018</v>
      </c>
      <c r="E7" s="3">
        <v>2395038.4362437343</v>
      </c>
      <c r="F7" s="3">
        <v>2415152.1867232868</v>
      </c>
      <c r="G7" s="3">
        <v>2436541.1241141944</v>
      </c>
      <c r="H7" s="3">
        <v>2465440.0015265052</v>
      </c>
      <c r="I7" s="3">
        <v>2479546.3420134084</v>
      </c>
      <c r="J7" s="3">
        <v>2514106.0385142355</v>
      </c>
      <c r="K7" s="3">
        <v>2523313.0091536609</v>
      </c>
      <c r="L7" s="3">
        <v>2538428.1088046702</v>
      </c>
      <c r="M7" s="3">
        <v>2564292.6472116429</v>
      </c>
      <c r="N7" s="3">
        <v>2597969.0804547658</v>
      </c>
      <c r="O7" s="3">
        <v>2630102.1348169469</v>
      </c>
      <c r="P7" s="3">
        <v>2667113.4612095049</v>
      </c>
      <c r="Q7" s="3">
        <v>2709189.5070577976</v>
      </c>
      <c r="R7" s="3">
        <v>2756544.9117415929</v>
      </c>
      <c r="S7" s="3">
        <v>2809424.3179891431</v>
      </c>
      <c r="T7" s="3">
        <v>2862619.3666767664</v>
      </c>
      <c r="U7" s="3">
        <v>2916003.3535458464</v>
      </c>
      <c r="V7" s="3">
        <v>2969530.3688246515</v>
      </c>
      <c r="W7" s="3">
        <v>3023118.9351506489</v>
      </c>
      <c r="X7" s="3">
        <v>3076797.6251110337</v>
      </c>
      <c r="Y7" s="3">
        <v>3130483.8385313307</v>
      </c>
      <c r="Z7" s="3">
        <v>3184066.1144150319</v>
      </c>
      <c r="AA7" s="3">
        <v>3237355.5809904425</v>
      </c>
      <c r="AB7" s="3">
        <v>3290224.1486590453</v>
      </c>
      <c r="AC7" s="3">
        <v>3342346.3585497043</v>
      </c>
      <c r="AD7" s="3">
        <v>3393376.5652970467</v>
      </c>
      <c r="AE7" s="3">
        <v>3443004.2785035195</v>
      </c>
      <c r="AF7" s="3">
        <v>3490990.8198625939</v>
      </c>
      <c r="AG7" s="3">
        <v>3537479.8831243566</v>
      </c>
      <c r="AH7" s="3">
        <v>3582621.1412737123</v>
      </c>
      <c r="AI7" s="3">
        <v>3626558.6444484801</v>
      </c>
      <c r="AJ7" s="3">
        <v>3669423.1468017311</v>
      </c>
      <c r="AK7" s="3"/>
    </row>
    <row r="8" spans="1:37" x14ac:dyDescent="0.25">
      <c r="A8" t="s">
        <v>24</v>
      </c>
      <c r="B8" s="3">
        <v>10265109.295300353</v>
      </c>
      <c r="C8" s="3">
        <v>10251985.471973741</v>
      </c>
      <c r="D8" s="3">
        <v>10256748.590512427</v>
      </c>
      <c r="E8" s="3">
        <v>10535673.799694546</v>
      </c>
      <c r="F8" s="3">
        <v>10640599.542317189</v>
      </c>
      <c r="G8" s="3">
        <v>10662504.785358595</v>
      </c>
      <c r="H8" s="3">
        <v>10726879.040433681</v>
      </c>
      <c r="I8" s="3">
        <v>10836814.784991538</v>
      </c>
      <c r="J8" s="3">
        <v>10948153.141121654</v>
      </c>
      <c r="K8" s="3">
        <v>10958065.691584473</v>
      </c>
      <c r="L8" s="3">
        <v>11001146.525994239</v>
      </c>
      <c r="M8" s="3">
        <v>11050812.230566641</v>
      </c>
      <c r="N8" s="3">
        <v>11125430.851619616</v>
      </c>
      <c r="O8" s="3">
        <v>11224690.033284277</v>
      </c>
      <c r="P8" s="3">
        <v>11323958.695081171</v>
      </c>
      <c r="Q8" s="3">
        <v>11423221.425643219</v>
      </c>
      <c r="R8" s="3">
        <v>11522462.677494574</v>
      </c>
      <c r="S8" s="3">
        <v>11621666.770690251</v>
      </c>
      <c r="T8" s="3">
        <v>11717767.378437229</v>
      </c>
      <c r="U8" s="3">
        <v>11811076.594837168</v>
      </c>
      <c r="V8" s="3">
        <v>11901841.514260344</v>
      </c>
      <c r="W8" s="3">
        <v>11990261.628985954</v>
      </c>
      <c r="X8" s="3">
        <v>12076501.247758796</v>
      </c>
      <c r="Y8" s="3">
        <v>12160698.387542116</v>
      </c>
      <c r="Z8" s="3">
        <v>12242971.164529923</v>
      </c>
      <c r="AA8" s="3">
        <v>12323422.409636855</v>
      </c>
      <c r="AB8" s="3">
        <v>12402143.021299664</v>
      </c>
      <c r="AC8" s="3">
        <v>12479214.418459611</v>
      </c>
      <c r="AD8" s="3">
        <v>12554710.350677172</v>
      </c>
      <c r="AE8" s="3">
        <v>12628698.247502029</v>
      </c>
      <c r="AF8" s="3">
        <v>12701240.236329008</v>
      </c>
      <c r="AG8" s="3">
        <v>12772393.920581982</v>
      </c>
      <c r="AH8" s="3">
        <v>12842212.98360086</v>
      </c>
      <c r="AI8" s="3">
        <v>12910747.664884523</v>
      </c>
      <c r="AJ8" s="3">
        <v>12978045.142060092</v>
      </c>
      <c r="AK8" s="3"/>
    </row>
    <row r="9" spans="1:37" x14ac:dyDescent="0.25">
      <c r="A9" t="s">
        <v>25</v>
      </c>
      <c r="B9" s="3">
        <v>10152861.443791088</v>
      </c>
      <c r="C9" s="3">
        <v>10610446.888552621</v>
      </c>
      <c r="D9" s="3">
        <v>10930497.577089792</v>
      </c>
      <c r="E9" s="3">
        <v>11088426.620204465</v>
      </c>
      <c r="F9" s="3">
        <v>11229565.576545004</v>
      </c>
      <c r="G9" s="3">
        <v>11220740.21654444</v>
      </c>
      <c r="H9" s="3">
        <v>11408270.372666907</v>
      </c>
      <c r="I9" s="3">
        <v>11704186.855402049</v>
      </c>
      <c r="J9" s="3">
        <v>11860132.658760041</v>
      </c>
      <c r="K9" s="3">
        <v>12176731.464863235</v>
      </c>
      <c r="L9" s="3">
        <v>12463797.724535441</v>
      </c>
      <c r="M9" s="3">
        <v>12799036.988344399</v>
      </c>
      <c r="N9" s="3">
        <v>13114084.162755419</v>
      </c>
      <c r="O9" s="3">
        <v>13420729.044006808</v>
      </c>
      <c r="P9" s="3">
        <v>13696504.319792675</v>
      </c>
      <c r="Q9" s="3">
        <v>13939124.850124385</v>
      </c>
      <c r="R9" s="3">
        <v>14146533.984265637</v>
      </c>
      <c r="S9" s="3">
        <v>14316932.221027683</v>
      </c>
      <c r="T9" s="3">
        <v>14475791.153204758</v>
      </c>
      <c r="U9" s="3">
        <v>14624347.945832681</v>
      </c>
      <c r="V9" s="3">
        <v>14763060.814970892</v>
      </c>
      <c r="W9" s="3">
        <v>14893280.539477985</v>
      </c>
      <c r="X9" s="3">
        <v>15016360.155924963</v>
      </c>
      <c r="Y9" s="3">
        <v>15133582.024247097</v>
      </c>
      <c r="Z9" s="3">
        <v>15246015.667403558</v>
      </c>
      <c r="AA9" s="3">
        <v>15353940.405647818</v>
      </c>
      <c r="AB9" s="3">
        <v>15458125.247774167</v>
      </c>
      <c r="AC9" s="3">
        <v>15559573.358793924</v>
      </c>
      <c r="AD9" s="3">
        <v>15659500.477930734</v>
      </c>
      <c r="AE9" s="3">
        <v>15759449.353136888</v>
      </c>
      <c r="AF9" s="3">
        <v>15860493.812765894</v>
      </c>
      <c r="AG9" s="3">
        <v>15962458.632938765</v>
      </c>
      <c r="AH9" s="3">
        <v>16064941.263967931</v>
      </c>
      <c r="AI9" s="3">
        <v>16167633.978221435</v>
      </c>
      <c r="AJ9" s="3">
        <v>16270167.274423471</v>
      </c>
      <c r="AK9" s="3"/>
    </row>
    <row r="10" spans="1:37" x14ac:dyDescent="0.25">
      <c r="A10" t="s">
        <v>8</v>
      </c>
      <c r="B10" s="3">
        <v>2177788.4465126651</v>
      </c>
      <c r="C10" s="3">
        <v>1918004.7777572765</v>
      </c>
      <c r="D10" s="3">
        <v>1819074.8506617148</v>
      </c>
      <c r="E10" s="3">
        <v>1949966.7240291394</v>
      </c>
      <c r="F10" s="3">
        <v>1923155.0932663097</v>
      </c>
      <c r="G10" s="3">
        <v>1947844.7710106289</v>
      </c>
      <c r="H10" s="3">
        <v>2052812.3723985304</v>
      </c>
      <c r="I10" s="3">
        <v>2172080.3325321735</v>
      </c>
      <c r="J10" s="3">
        <v>2103451.701486934</v>
      </c>
      <c r="K10" s="3">
        <v>2036991.4474250877</v>
      </c>
      <c r="L10" s="3">
        <v>1972631.058725894</v>
      </c>
      <c r="M10" s="3">
        <v>1910304.1884485611</v>
      </c>
      <c r="N10" s="3">
        <v>1849946.585937435</v>
      </c>
      <c r="O10" s="3">
        <v>1791496.0305881798</v>
      </c>
      <c r="P10" s="3">
        <v>1734892.2677066675</v>
      </c>
      <c r="Q10" s="3">
        <v>1680076.9463944591</v>
      </c>
      <c r="R10" s="3">
        <v>1626993.5593968423</v>
      </c>
      <c r="S10" s="3">
        <v>1575587.3848514208</v>
      </c>
      <c r="T10" s="3">
        <v>1525805.4298772025</v>
      </c>
      <c r="U10" s="3">
        <v>1477596.3759460379</v>
      </c>
      <c r="V10" s="3">
        <v>1430910.52598009</v>
      </c>
      <c r="W10" s="3">
        <v>1385699.7531208026</v>
      </c>
      <c r="X10" s="3">
        <v>1341917.4511165565</v>
      </c>
      <c r="Y10" s="3">
        <v>1299518.4862778648</v>
      </c>
      <c r="Z10" s="3">
        <v>1258459.1509505832</v>
      </c>
      <c r="AA10" s="3">
        <v>1218697.1184591751</v>
      </c>
      <c r="AB10" s="3">
        <v>1180191.3994735756</v>
      </c>
      <c r="AC10" s="3">
        <v>1142902.2997546836</v>
      </c>
      <c r="AD10" s="3">
        <v>1106791.3792349158</v>
      </c>
      <c r="AE10" s="3">
        <v>1071821.4123916479</v>
      </c>
      <c r="AF10" s="3">
        <v>1037956.3498726843</v>
      </c>
      <c r="AG10" s="3">
        <v>1005161.2813342047</v>
      </c>
      <c r="AH10" s="3">
        <v>973402.39945287665</v>
      </c>
      <c r="AI10" s="3">
        <v>942646.96507503104</v>
      </c>
      <c r="AJ10" s="3">
        <v>912863.27346698113</v>
      </c>
      <c r="AK10" s="3"/>
    </row>
    <row r="11" spans="1:37" x14ac:dyDescent="0.25">
      <c r="A11" t="s">
        <v>26</v>
      </c>
      <c r="B11" s="3">
        <v>20495476.437688328</v>
      </c>
      <c r="C11" s="3">
        <v>21275599.034246411</v>
      </c>
      <c r="D11" s="3">
        <v>21536534.036761303</v>
      </c>
      <c r="E11" s="3">
        <v>21877554.767366368</v>
      </c>
      <c r="F11" s="3">
        <v>21873291.337144081</v>
      </c>
      <c r="G11" s="3">
        <v>21862691.582194299</v>
      </c>
      <c r="H11" s="3">
        <v>21801123.984212425</v>
      </c>
      <c r="I11" s="3">
        <v>21734514.472552896</v>
      </c>
      <c r="J11" s="3">
        <v>21728325.79862982</v>
      </c>
      <c r="K11" s="3">
        <v>22033605.585390728</v>
      </c>
      <c r="L11" s="3">
        <v>21987680.886625793</v>
      </c>
      <c r="M11" s="3">
        <v>22217380.51531703</v>
      </c>
      <c r="N11" s="3">
        <v>22536972.485689078</v>
      </c>
      <c r="O11" s="3">
        <v>22957285.2312329</v>
      </c>
      <c r="P11" s="3">
        <v>23311786.634243388</v>
      </c>
      <c r="Q11" s="3">
        <v>23596974.739485614</v>
      </c>
      <c r="R11" s="3">
        <v>23809949.380435798</v>
      </c>
      <c r="S11" s="3">
        <v>23948460.619132001</v>
      </c>
      <c r="T11" s="3">
        <v>24077091.729184039</v>
      </c>
      <c r="U11" s="3">
        <v>24196934.726712435</v>
      </c>
      <c r="V11" s="3">
        <v>24308415.029807813</v>
      </c>
      <c r="W11" s="3">
        <v>24412709.355020471</v>
      </c>
      <c r="X11" s="3">
        <v>24510989.589702599</v>
      </c>
      <c r="Y11" s="3">
        <v>24604361.548413835</v>
      </c>
      <c r="Z11" s="3">
        <v>24693745.324552681</v>
      </c>
      <c r="AA11" s="3">
        <v>24779387.647538785</v>
      </c>
      <c r="AB11" s="3">
        <v>24861948.111172933</v>
      </c>
      <c r="AC11" s="3">
        <v>24942281.447215587</v>
      </c>
      <c r="AD11" s="3">
        <v>25021418.745567337</v>
      </c>
      <c r="AE11" s="3">
        <v>25100663.915696096</v>
      </c>
      <c r="AF11" s="3">
        <v>25180919.213876981</v>
      </c>
      <c r="AG11" s="3">
        <v>25262026.708802838</v>
      </c>
      <c r="AH11" s="3">
        <v>25343637.309920236</v>
      </c>
      <c r="AI11" s="3">
        <v>25425484.082358602</v>
      </c>
      <c r="AJ11" s="3">
        <v>25507249.252069324</v>
      </c>
      <c r="AK11" s="3"/>
    </row>
    <row r="12" spans="1:37" x14ac:dyDescent="0.25">
      <c r="A12" t="s">
        <v>27</v>
      </c>
      <c r="B12" s="3">
        <v>5754498.6358668385</v>
      </c>
      <c r="C12" s="3">
        <v>6097658.5850686152</v>
      </c>
      <c r="D12" s="3">
        <v>6413130.4848324433</v>
      </c>
      <c r="E12" s="3">
        <v>6992517.6786684403</v>
      </c>
      <c r="F12" s="3">
        <v>8362707.2039507516</v>
      </c>
      <c r="G12" s="3">
        <v>8743372.3601973914</v>
      </c>
      <c r="H12" s="3">
        <v>9050785.2459884398</v>
      </c>
      <c r="I12" s="3">
        <v>9096977.6344584599</v>
      </c>
      <c r="J12" s="3">
        <v>9089352.6920971014</v>
      </c>
      <c r="K12" s="3">
        <v>9121966.73800309</v>
      </c>
      <c r="L12" s="3">
        <v>9174009.5376862213</v>
      </c>
      <c r="M12" s="3">
        <v>9231234.6726047304</v>
      </c>
      <c r="N12" s="3">
        <v>9298874.9101318307</v>
      </c>
      <c r="O12" s="3">
        <v>9380859.1923496388</v>
      </c>
      <c r="P12" s="3">
        <v>9472780.2420670521</v>
      </c>
      <c r="Q12" s="3">
        <v>9574906.2386121508</v>
      </c>
      <c r="R12" s="3">
        <v>9687537.7958512474</v>
      </c>
      <c r="S12" s="3">
        <v>9811009.4292109124</v>
      </c>
      <c r="T12" s="3">
        <v>9935300.7674846444</v>
      </c>
      <c r="U12" s="3">
        <v>10059507.545461491</v>
      </c>
      <c r="V12" s="3">
        <v>10182978.375568902</v>
      </c>
      <c r="W12" s="3">
        <v>10305250.667501014</v>
      </c>
      <c r="X12" s="3">
        <v>10426002.452409735</v>
      </c>
      <c r="Y12" s="3">
        <v>10545016.187906926</v>
      </c>
      <c r="Z12" s="3">
        <v>10662151.586073374</v>
      </c>
      <c r="AA12" s="3">
        <v>10777325.235023044</v>
      </c>
      <c r="AB12" s="3">
        <v>10890495.333761074</v>
      </c>
      <c r="AC12" s="3">
        <v>11001650.274142196</v>
      </c>
      <c r="AD12" s="3">
        <v>11110800.115912244</v>
      </c>
      <c r="AE12" s="3">
        <v>11217970.236157203</v>
      </c>
      <c r="AF12" s="3">
        <v>11323196.611886444</v>
      </c>
      <c r="AG12" s="3">
        <v>11426522.328192132</v>
      </c>
      <c r="AH12" s="3">
        <v>11527995.005204611</v>
      </c>
      <c r="AI12" s="3">
        <v>11627664.913001621</v>
      </c>
      <c r="AJ12" s="3">
        <v>11725583.600850303</v>
      </c>
      <c r="AK12" s="3"/>
    </row>
    <row r="13" spans="1:37" x14ac:dyDescent="0.25">
      <c r="A13" t="s">
        <v>28</v>
      </c>
      <c r="B13" s="3">
        <v>7650227.2647054372</v>
      </c>
      <c r="C13" s="3">
        <v>7845738.0500721298</v>
      </c>
      <c r="D13" s="3">
        <v>7953435.6084319381</v>
      </c>
      <c r="E13" s="3">
        <v>8096506.0253089592</v>
      </c>
      <c r="F13" s="3">
        <v>8118554.3648775835</v>
      </c>
      <c r="G13" s="3">
        <v>8114445.3916590279</v>
      </c>
      <c r="H13" s="3">
        <v>8084647.7757232031</v>
      </c>
      <c r="I13" s="3">
        <v>8050650.3878182443</v>
      </c>
      <c r="J13" s="3">
        <v>8015569.0538492519</v>
      </c>
      <c r="K13" s="3">
        <v>8010294.916150365</v>
      </c>
      <c r="L13" s="3">
        <v>8028157.5883354014</v>
      </c>
      <c r="M13" s="3">
        <v>8023769.4890647931</v>
      </c>
      <c r="N13" s="3">
        <v>8024353.0669030035</v>
      </c>
      <c r="O13" s="3">
        <v>8029411.2367750034</v>
      </c>
      <c r="P13" s="3">
        <v>8056189.7746775858</v>
      </c>
      <c r="Q13" s="3">
        <v>8104847.2281258414</v>
      </c>
      <c r="R13" s="3">
        <v>8175719.7725379365</v>
      </c>
      <c r="S13" s="3">
        <v>8269324.9602230955</v>
      </c>
      <c r="T13" s="3">
        <v>8383731.3007271746</v>
      </c>
      <c r="U13" s="3">
        <v>8510271.6470422968</v>
      </c>
      <c r="V13" s="3">
        <v>8638545.4227589946</v>
      </c>
      <c r="W13" s="3">
        <v>8758152.0514678061</v>
      </c>
      <c r="X13" s="3">
        <v>8868224.8184679449</v>
      </c>
      <c r="Y13" s="3">
        <v>8966163.5796570461</v>
      </c>
      <c r="Z13" s="3">
        <v>9057168.6232398357</v>
      </c>
      <c r="AA13" s="3">
        <v>9144706.8080194741</v>
      </c>
      <c r="AB13" s="3">
        <v>9232244.9927991126</v>
      </c>
      <c r="AC13" s="3">
        <v>9317183.0334763862</v>
      </c>
      <c r="AD13" s="3">
        <v>9398654.215350505</v>
      </c>
      <c r="AE13" s="3">
        <v>9473191.6796183176</v>
      </c>
      <c r="AF13" s="3">
        <v>9539061.9968782421</v>
      </c>
      <c r="AG13" s="3">
        <v>9603198.8847365901</v>
      </c>
      <c r="AH13" s="3">
        <v>9665602.3431933615</v>
      </c>
      <c r="AI13" s="3">
        <v>9726272.3722485565</v>
      </c>
      <c r="AJ13" s="3">
        <v>9786075.686602965</v>
      </c>
      <c r="AK13" s="3"/>
    </row>
    <row r="14" spans="1:37" x14ac:dyDescent="0.25">
      <c r="A14" t="s">
        <v>29</v>
      </c>
      <c r="B14" s="3">
        <v>3850067.9276905237</v>
      </c>
      <c r="C14" s="3">
        <v>3943979.4832160752</v>
      </c>
      <c r="D14" s="3">
        <v>4095141.5174652832</v>
      </c>
      <c r="E14" s="3">
        <v>4127449.5717933695</v>
      </c>
      <c r="F14" s="3">
        <v>4162112.268453131</v>
      </c>
      <c r="G14" s="3">
        <v>4198972.537223462</v>
      </c>
      <c r="H14" s="3">
        <v>4248774.9359640107</v>
      </c>
      <c r="I14" s="3">
        <v>4273084.8627364403</v>
      </c>
      <c r="J14" s="3">
        <v>4332642.7397061987</v>
      </c>
      <c r="K14" s="3">
        <v>4348509.4191081421</v>
      </c>
      <c r="L14" s="3">
        <v>4374557.7741733827</v>
      </c>
      <c r="M14" s="3">
        <v>4419130.995361398</v>
      </c>
      <c r="N14" s="3">
        <v>4477166.7153170472</v>
      </c>
      <c r="O14" s="3">
        <v>4532542.6790012056</v>
      </c>
      <c r="P14" s="3">
        <v>4597716.7796683339</v>
      </c>
      <c r="Q14" s="3">
        <v>4673072.2864637561</v>
      </c>
      <c r="R14" s="3">
        <v>4759058.6218031896</v>
      </c>
      <c r="S14" s="3">
        <v>4856195.7940608934</v>
      </c>
      <c r="T14" s="3">
        <v>4951027.2985811876</v>
      </c>
      <c r="U14" s="3">
        <v>5043631.4682776127</v>
      </c>
      <c r="V14" s="3">
        <v>5135381.4264670666</v>
      </c>
      <c r="W14" s="3">
        <v>5225706.2319865515</v>
      </c>
      <c r="X14" s="3">
        <v>5316513.4202175736</v>
      </c>
      <c r="Y14" s="3">
        <v>5405957.6000911696</v>
      </c>
      <c r="Z14" s="3">
        <v>5493434.8174978318</v>
      </c>
      <c r="AA14" s="3">
        <v>5577416.4587398861</v>
      </c>
      <c r="AB14" s="3">
        <v>5658670.7901059985</v>
      </c>
      <c r="AC14" s="3">
        <v>5733502.5570706651</v>
      </c>
      <c r="AD14" s="3">
        <v>5801010.7485750383</v>
      </c>
      <c r="AE14" s="3">
        <v>5861235.7317750249</v>
      </c>
      <c r="AF14" s="3">
        <v>5914923.2104671141</v>
      </c>
      <c r="AG14" s="3">
        <v>5968420.6824849192</v>
      </c>
      <c r="AH14" s="3">
        <v>6022069.8822918264</v>
      </c>
      <c r="AI14" s="3">
        <v>6076018.6473961044</v>
      </c>
      <c r="AJ14" s="3">
        <v>6130270.8144850489</v>
      </c>
      <c r="AK14" s="3"/>
    </row>
    <row r="15" spans="1:37" x14ac:dyDescent="0.25">
      <c r="A15" t="s">
        <v>30</v>
      </c>
      <c r="B15" s="3">
        <v>43793461.172572605</v>
      </c>
      <c r="C15" s="3">
        <v>44900202.195920654</v>
      </c>
      <c r="D15" s="3">
        <v>46223945.146386109</v>
      </c>
      <c r="E15" s="3">
        <v>46448789.514457077</v>
      </c>
      <c r="F15" s="3">
        <v>46689781.430582874</v>
      </c>
      <c r="G15" s="3">
        <v>46955532.19827725</v>
      </c>
      <c r="H15" s="3">
        <v>47350361.110375263</v>
      </c>
      <c r="I15" s="3">
        <v>47499330.379001081</v>
      </c>
      <c r="J15" s="3">
        <v>48026140.389867857</v>
      </c>
      <c r="K15" s="3">
        <v>48250665.761683188</v>
      </c>
      <c r="L15" s="3">
        <v>48507013.677621447</v>
      </c>
      <c r="M15" s="3">
        <v>48914598.586996481</v>
      </c>
      <c r="N15" s="3">
        <v>49423009.639191806</v>
      </c>
      <c r="O15" s="3">
        <v>49899305.066632509</v>
      </c>
      <c r="P15" s="3">
        <v>50409919.987490281</v>
      </c>
      <c r="Q15" s="3">
        <v>50955793.578690238</v>
      </c>
      <c r="R15" s="3">
        <v>51537937.088132896</v>
      </c>
      <c r="S15" s="3">
        <v>52157436.939205781</v>
      </c>
      <c r="T15" s="3">
        <v>52719710.31302502</v>
      </c>
      <c r="U15" s="3">
        <v>53232613.183168046</v>
      </c>
      <c r="V15" s="3">
        <v>53699442.474395677</v>
      </c>
      <c r="W15" s="3">
        <v>54128257.099272572</v>
      </c>
      <c r="X15" s="3">
        <v>54526872.784805551</v>
      </c>
      <c r="Y15" s="3">
        <v>54902485.812953345</v>
      </c>
      <c r="Z15" s="3">
        <v>55260924.585676648</v>
      </c>
      <c r="AA15" s="3">
        <v>55603527.714683428</v>
      </c>
      <c r="AB15" s="3">
        <v>55934302.691552639</v>
      </c>
      <c r="AC15" s="3">
        <v>56258453.939927883</v>
      </c>
      <c r="AD15" s="3">
        <v>56582239.301130615</v>
      </c>
      <c r="AE15" s="3">
        <v>56913579.215237603</v>
      </c>
      <c r="AF15" s="3">
        <v>57257650.429492071</v>
      </c>
      <c r="AG15" s="3">
        <v>57612683.974698365</v>
      </c>
      <c r="AH15" s="3">
        <v>57975765.233661421</v>
      </c>
      <c r="AI15" s="3">
        <v>58344626.255030937</v>
      </c>
      <c r="AJ15" s="3">
        <v>58716759.749881975</v>
      </c>
      <c r="AK15" s="3"/>
    </row>
    <row r="16" spans="1:37" x14ac:dyDescent="0.25">
      <c r="A16" t="s">
        <v>31</v>
      </c>
      <c r="B16" s="3">
        <v>16758251.510422604</v>
      </c>
      <c r="C16" s="3">
        <v>17162895.910989687</v>
      </c>
      <c r="D16" s="3">
        <v>17432254.151782561</v>
      </c>
      <c r="E16" s="3">
        <v>17564849.599934269</v>
      </c>
      <c r="F16" s="3">
        <v>17747490.927069966</v>
      </c>
      <c r="G16" s="3">
        <v>17832971.247056648</v>
      </c>
      <c r="H16" s="3">
        <v>17821708.47828066</v>
      </c>
      <c r="I16" s="3">
        <v>17956531.508344915</v>
      </c>
      <c r="J16" s="3">
        <v>18118318.679209802</v>
      </c>
      <c r="K16" s="3">
        <v>18132256.381302152</v>
      </c>
      <c r="L16" s="3">
        <v>18216365.50958053</v>
      </c>
      <c r="M16" s="3">
        <v>18361882.466415882</v>
      </c>
      <c r="N16" s="3">
        <v>18491345.813793279</v>
      </c>
      <c r="O16" s="3">
        <v>18597886.297421113</v>
      </c>
      <c r="P16" s="3">
        <v>18715298.83516689</v>
      </c>
      <c r="Q16" s="3">
        <v>18843775.592509713</v>
      </c>
      <c r="R16" s="3">
        <v>18983528.150495302</v>
      </c>
      <c r="S16" s="3">
        <v>19134788.084416322</v>
      </c>
      <c r="T16" s="3">
        <v>19271192.850196935</v>
      </c>
      <c r="U16" s="3">
        <v>19394861.25012688</v>
      </c>
      <c r="V16" s="3">
        <v>19506724.659233313</v>
      </c>
      <c r="W16" s="3">
        <v>19608915.603740644</v>
      </c>
      <c r="X16" s="3">
        <v>19703484.37097884</v>
      </c>
      <c r="Y16" s="3">
        <v>19792305.41858536</v>
      </c>
      <c r="Z16" s="3">
        <v>19876889.11679668</v>
      </c>
      <c r="AA16" s="3">
        <v>19957588.547544453</v>
      </c>
      <c r="AB16" s="3">
        <v>20035434.769581188</v>
      </c>
      <c r="AC16" s="3">
        <v>20111757.339660678</v>
      </c>
      <c r="AD16" s="3">
        <v>20188146.559307687</v>
      </c>
      <c r="AE16" s="3">
        <v>20266608.177206829</v>
      </c>
      <c r="AF16" s="3">
        <v>20348437.07604032</v>
      </c>
      <c r="AG16" s="3">
        <v>20433150.048606932</v>
      </c>
      <c r="AH16" s="3">
        <v>20519977.449454013</v>
      </c>
      <c r="AI16" s="3">
        <v>20608321.817640588</v>
      </c>
      <c r="AJ16" s="3">
        <v>20697530.003780976</v>
      </c>
      <c r="AK16" s="3"/>
    </row>
    <row r="17" spans="1:37" x14ac:dyDescent="0.25">
      <c r="A17" t="s">
        <v>32</v>
      </c>
      <c r="B17" s="4">
        <v>166167728.40312487</v>
      </c>
      <c r="C17" s="4">
        <v>169762873.66088748</v>
      </c>
      <c r="D17" s="4">
        <v>173254176.07893035</v>
      </c>
      <c r="E17" s="4">
        <v>175907123.87098622</v>
      </c>
      <c r="F17" s="4">
        <v>178584879.22745165</v>
      </c>
      <c r="G17" s="4">
        <v>180166935.15496087</v>
      </c>
      <c r="H17" s="4">
        <v>181196631.58857161</v>
      </c>
      <c r="I17" s="4">
        <v>181993906.31234014</v>
      </c>
      <c r="J17" s="4">
        <v>183149312.45169321</v>
      </c>
      <c r="K17" s="4">
        <v>183930998.48942369</v>
      </c>
      <c r="L17" s="4">
        <v>184662092.27889311</v>
      </c>
      <c r="M17" s="4">
        <v>186028169.34392485</v>
      </c>
      <c r="N17" s="4">
        <v>187773044.94499984</v>
      </c>
      <c r="O17" s="4">
        <v>189654586.82067579</v>
      </c>
      <c r="P17" s="4">
        <v>191576036.84270191</v>
      </c>
      <c r="Q17" s="4">
        <v>193534918.48509461</v>
      </c>
      <c r="R17" s="4">
        <v>195530371.83515692</v>
      </c>
      <c r="S17" s="4">
        <v>197563269.35188234</v>
      </c>
      <c r="T17" s="4">
        <v>199500799.441192</v>
      </c>
      <c r="U17" s="4">
        <v>201354297.15496618</v>
      </c>
      <c r="V17" s="4">
        <v>203131100.79125419</v>
      </c>
      <c r="W17" s="4">
        <v>204817207.17544249</v>
      </c>
      <c r="X17" s="4">
        <v>206435318.04986888</v>
      </c>
      <c r="Y17" s="4">
        <v>207990132.84887037</v>
      </c>
      <c r="Z17" s="4">
        <v>209489836.27409917</v>
      </c>
      <c r="AA17" s="4">
        <v>210933360.99706802</v>
      </c>
      <c r="AB17" s="4">
        <v>212335149.97414201</v>
      </c>
      <c r="AC17" s="4">
        <v>213682595.71235904</v>
      </c>
      <c r="AD17" s="4">
        <v>214983304.291143</v>
      </c>
      <c r="AE17" s="4">
        <v>216246463.72338039</v>
      </c>
      <c r="AF17" s="4">
        <v>217483208.50658298</v>
      </c>
      <c r="AG17" s="4">
        <v>218729535.42736334</v>
      </c>
      <c r="AH17" s="4">
        <v>219982446.82400802</v>
      </c>
      <c r="AI17" s="4">
        <v>221239238.93281692</v>
      </c>
      <c r="AJ17" s="4">
        <v>222497135.6211344</v>
      </c>
      <c r="AK17" s="4"/>
    </row>
  </sheetData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/>
  </sheetViews>
  <sheetFormatPr defaultRowHeight="15" x14ac:dyDescent="0.25"/>
  <cols>
    <col min="1" max="1" width="5" bestFit="1" customWidth="1"/>
    <col min="2" max="15" width="11.85546875" customWidth="1"/>
  </cols>
  <sheetData>
    <row r="1" spans="1:15" x14ac:dyDescent="0.25">
      <c r="A1" t="s">
        <v>73</v>
      </c>
    </row>
    <row r="3" spans="1:15" x14ac:dyDescent="0.25">
      <c r="A3" t="s">
        <v>72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8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31</v>
      </c>
      <c r="O3" t="s">
        <v>32</v>
      </c>
    </row>
    <row r="4" spans="1:15" x14ac:dyDescent="0.25">
      <c r="A4">
        <v>2007</v>
      </c>
      <c r="B4" s="7">
        <f ca="1">'B2017 - Energy by Segment'!B13/OFFSET('B2017 - Commercial SqFt'!$A$3, MATCH('B2017 - EUI by Segment'!B$3, 'B2017 - Commercial SqFt'!$A$4:$A$17, 0), MATCH('B2017 - EUI by Segment'!$A4, 'B2017 - Commercial SqFt'!$B$3:$AJ$3, 0))*10^6</f>
        <v>8.3552900054354016</v>
      </c>
      <c r="C4" s="7" t="e">
        <f ca="1">'B2017 - Energy by Segment'!C13/OFFSET('B2017 - Commercial SqFt'!$A$3, MATCH('B2017 - EUI by Segment'!C$3, 'B2017 - Commercial SqFt'!$A$4:$A$17, 0), MATCH('B2017 - EUI by Segment'!$A4, 'B2017 - Commercial SqFt'!$B$3:$AJ$3, 0))*10^6</f>
        <v>#DIV/0!</v>
      </c>
      <c r="D4" s="7">
        <f ca="1">'B2017 - Energy by Segment'!D13/OFFSET('B2017 - Commercial SqFt'!$A$3, MATCH('B2017 - EUI by Segment'!D$3, 'B2017 - Commercial SqFt'!$A$4:$A$17, 0), MATCH('B2017 - EUI by Segment'!$A4, 'B2017 - Commercial SqFt'!$B$3:$AJ$3, 0))*10^6</f>
        <v>12.52168339352276</v>
      </c>
      <c r="E4" s="7">
        <f ca="1">'B2017 - Energy by Segment'!E13/OFFSET('B2017 - Commercial SqFt'!$A$3, MATCH('B2017 - EUI by Segment'!E$3, 'B2017 - Commercial SqFt'!$A$4:$A$17, 0), MATCH('B2017 - EUI by Segment'!$A4, 'B2017 - Commercial SqFt'!$B$3:$AJ$3, 0))*10^6</f>
        <v>86.66535492283721</v>
      </c>
      <c r="F4" s="7">
        <f ca="1">'B2017 - Energy by Segment'!F13/OFFSET('B2017 - Commercial SqFt'!$A$3, MATCH('B2017 - EUI by Segment'!F$3, 'B2017 - Commercial SqFt'!$A$4:$A$17, 0), MATCH('B2017 - EUI by Segment'!$A4, 'B2017 - Commercial SqFt'!$B$3:$AJ$3, 0))*10^6</f>
        <v>33.931872289168432</v>
      </c>
      <c r="G4" s="7">
        <f ca="1">'B2017 - Energy by Segment'!G13/OFFSET('B2017 - Commercial SqFt'!$A$3, MATCH('B2017 - EUI by Segment'!G$3, 'B2017 - Commercial SqFt'!$A$4:$A$17, 0), MATCH('B2017 - EUI by Segment'!$A4, 'B2017 - Commercial SqFt'!$B$3:$AJ$3, 0))*10^6</f>
        <v>19.7814559959028</v>
      </c>
      <c r="H4" s="7">
        <f ca="1">'B2017 - Energy by Segment'!H13/OFFSET('B2017 - Commercial SqFt'!$A$3, MATCH('B2017 - EUI by Segment'!H$3, 'B2017 - Commercial SqFt'!$A$4:$A$17, 0), MATCH('B2017 - EUI by Segment'!$A4, 'B2017 - Commercial SqFt'!$B$3:$AJ$3, 0))*10^6</f>
        <v>233.25347002994138</v>
      </c>
      <c r="I4" s="7">
        <f ca="1">'B2017 - Energy by Segment'!I13/OFFSET('B2017 - Commercial SqFt'!$A$3, MATCH('B2017 - EUI by Segment'!I$3, 'B2017 - Commercial SqFt'!$A$4:$A$17, 0), MATCH('B2017 - EUI by Segment'!$A4, 'B2017 - Commercial SqFt'!$B$3:$AJ$3, 0))*10^6</f>
        <v>34.591163688305855</v>
      </c>
      <c r="J4" s="7">
        <f ca="1">'B2017 - Energy by Segment'!J13/OFFSET('B2017 - Commercial SqFt'!$A$3, MATCH('B2017 - EUI by Segment'!J$3, 'B2017 - Commercial SqFt'!$A$4:$A$17, 0), MATCH('B2017 - EUI by Segment'!$A4, 'B2017 - Commercial SqFt'!$B$3:$AJ$3, 0))*10^6</f>
        <v>38.591114176172844</v>
      </c>
      <c r="K4" s="7">
        <f ca="1">'B2017 - Energy by Segment'!K13/OFFSET('B2017 - Commercial SqFt'!$A$3, MATCH('B2017 - EUI by Segment'!K$3, 'B2017 - Commercial SqFt'!$A$4:$A$17, 0), MATCH('B2017 - EUI by Segment'!$A4, 'B2017 - Commercial SqFt'!$B$3:$AJ$3, 0))*10^6</f>
        <v>16.071067798861918</v>
      </c>
      <c r="L4" s="7">
        <f ca="1">'B2017 - Energy by Segment'!L13/OFFSET('B2017 - Commercial SqFt'!$A$3, MATCH('B2017 - EUI by Segment'!L$3, 'B2017 - Commercial SqFt'!$A$4:$A$17, 0), MATCH('B2017 - EUI by Segment'!$A4, 'B2017 - Commercial SqFt'!$B$3:$AJ$3, 0))*10^6</f>
        <v>82.592079023531781</v>
      </c>
      <c r="M4" s="7">
        <f ca="1">'B2017 - Energy by Segment'!M13/OFFSET('B2017 - Commercial SqFt'!$A$3, MATCH('B2017 - EUI by Segment'!M$3, 'B2017 - Commercial SqFt'!$A$4:$A$17, 0), MATCH('B2017 - EUI by Segment'!$A4, 'B2017 - Commercial SqFt'!$B$3:$AJ$3, 0))*10^6</f>
        <v>15.566799312050728</v>
      </c>
      <c r="N4" s="7">
        <f ca="1">'B2017 - Energy by Segment'!N13/OFFSET('B2017 - Commercial SqFt'!$A$3, MATCH('B2017 - EUI by Segment'!N$3, 'B2017 - Commercial SqFt'!$A$4:$A$17, 0), MATCH('B2017 - EUI by Segment'!$A4, 'B2017 - Commercial SqFt'!$B$3:$AJ$3, 0))*10^6</f>
        <v>4.1711490156346329</v>
      </c>
      <c r="O4" s="7">
        <f ca="1">'B2017 - Energy by Segment'!O13/OFFSET('B2017 - Commercial SqFt'!$A$3, MATCH('B2017 - EUI by Segment'!O$3, 'B2017 - Commercial SqFt'!$A$4:$A$17, 0), MATCH('B2017 - EUI by Segment'!$A4, 'B2017 - Commercial SqFt'!$B$3:$AJ$3, 0))*10^6</f>
        <v>23.308930770562942</v>
      </c>
    </row>
    <row r="5" spans="1:15" x14ac:dyDescent="0.25">
      <c r="A5">
        <v>2008</v>
      </c>
      <c r="B5" s="7">
        <f ca="1">'B2017 - Energy by Segment'!B14/OFFSET('B2017 - Commercial SqFt'!$A$3, MATCH('B2017 - EUI by Segment'!B$3, 'B2017 - Commercial SqFt'!$A$4:$A$17, 0), MATCH('B2017 - EUI by Segment'!$A5, 'B2017 - Commercial SqFt'!$B$3:$AJ$3, 0))*10^6</f>
        <v>8.9009687262789949</v>
      </c>
      <c r="C5" s="7" t="e">
        <f ca="1">'B2017 - Energy by Segment'!C14/OFFSET('B2017 - Commercial SqFt'!$A$3, MATCH('B2017 - EUI by Segment'!C$3, 'B2017 - Commercial SqFt'!$A$4:$A$17, 0), MATCH('B2017 - EUI by Segment'!$A5, 'B2017 - Commercial SqFt'!$B$3:$AJ$3, 0))*10^6</f>
        <v>#DIV/0!</v>
      </c>
      <c r="D5" s="7">
        <f ca="1">'B2017 - Energy by Segment'!D14/OFFSET('B2017 - Commercial SqFt'!$A$3, MATCH('B2017 - EUI by Segment'!D$3, 'B2017 - Commercial SqFt'!$A$4:$A$17, 0), MATCH('B2017 - EUI by Segment'!$A5, 'B2017 - Commercial SqFt'!$B$3:$AJ$3, 0))*10^6</f>
        <v>12.15739102500617</v>
      </c>
      <c r="E5" s="7">
        <f ca="1">'B2017 - Energy by Segment'!E14/OFFSET('B2017 - Commercial SqFt'!$A$3, MATCH('B2017 - EUI by Segment'!E$3, 'B2017 - Commercial SqFt'!$A$4:$A$17, 0), MATCH('B2017 - EUI by Segment'!$A5, 'B2017 - Commercial SqFt'!$B$3:$AJ$3, 0))*10^6</f>
        <v>88.21283156485606</v>
      </c>
      <c r="F5" s="7">
        <f ca="1">'B2017 - Energy by Segment'!F14/OFFSET('B2017 - Commercial SqFt'!$A$3, MATCH('B2017 - EUI by Segment'!F$3, 'B2017 - Commercial SqFt'!$A$4:$A$17, 0), MATCH('B2017 - EUI by Segment'!$A5, 'B2017 - Commercial SqFt'!$B$3:$AJ$3, 0))*10^6</f>
        <v>35.070310047671292</v>
      </c>
      <c r="G5" s="7">
        <f ca="1">'B2017 - Energy by Segment'!G14/OFFSET('B2017 - Commercial SqFt'!$A$3, MATCH('B2017 - EUI by Segment'!G$3, 'B2017 - Commercial SqFt'!$A$4:$A$17, 0), MATCH('B2017 - EUI by Segment'!$A5, 'B2017 - Commercial SqFt'!$B$3:$AJ$3, 0))*10^6</f>
        <v>19.244697354717083</v>
      </c>
      <c r="H5" s="7">
        <f ca="1">'B2017 - Energy by Segment'!H14/OFFSET('B2017 - Commercial SqFt'!$A$3, MATCH('B2017 - EUI by Segment'!H$3, 'B2017 - Commercial SqFt'!$A$4:$A$17, 0), MATCH('B2017 - EUI by Segment'!$A5, 'B2017 - Commercial SqFt'!$B$3:$AJ$3, 0))*10^6</f>
        <v>234.63907489053798</v>
      </c>
      <c r="I5" s="7">
        <f ca="1">'B2017 - Energy by Segment'!I14/OFFSET('B2017 - Commercial SqFt'!$A$3, MATCH('B2017 - EUI by Segment'!I$3, 'B2017 - Commercial SqFt'!$A$4:$A$17, 0), MATCH('B2017 - EUI by Segment'!$A5, 'B2017 - Commercial SqFt'!$B$3:$AJ$3, 0))*10^6</f>
        <v>33.273348825439584</v>
      </c>
      <c r="J5" s="7">
        <f ca="1">'B2017 - Energy by Segment'!J14/OFFSET('B2017 - Commercial SqFt'!$A$3, MATCH('B2017 - EUI by Segment'!J$3, 'B2017 - Commercial SqFt'!$A$4:$A$17, 0), MATCH('B2017 - EUI by Segment'!$A5, 'B2017 - Commercial SqFt'!$B$3:$AJ$3, 0))*10^6</f>
        <v>35.995627684861347</v>
      </c>
      <c r="K5" s="7">
        <f ca="1">'B2017 - Energy by Segment'!K14/OFFSET('B2017 - Commercial SqFt'!$A$3, MATCH('B2017 - EUI by Segment'!K$3, 'B2017 - Commercial SqFt'!$A$4:$A$17, 0), MATCH('B2017 - EUI by Segment'!$A5, 'B2017 - Commercial SqFt'!$B$3:$AJ$3, 0))*10^6</f>
        <v>16.639350417536633</v>
      </c>
      <c r="L5" s="7">
        <f ca="1">'B2017 - Energy by Segment'!L14/OFFSET('B2017 - Commercial SqFt'!$A$3, MATCH('B2017 - EUI by Segment'!L$3, 'B2017 - Commercial SqFt'!$A$4:$A$17, 0), MATCH('B2017 - EUI by Segment'!$A5, 'B2017 - Commercial SqFt'!$B$3:$AJ$3, 0))*10^6</f>
        <v>84.334005693621236</v>
      </c>
      <c r="M5" s="7">
        <f ca="1">'B2017 - Energy by Segment'!M14/OFFSET('B2017 - Commercial SqFt'!$A$3, MATCH('B2017 - EUI by Segment'!M$3, 'B2017 - Commercial SqFt'!$A$4:$A$17, 0), MATCH('B2017 - EUI by Segment'!$A5, 'B2017 - Commercial SqFt'!$B$3:$AJ$3, 0))*10^6</f>
        <v>15.261734091310853</v>
      </c>
      <c r="N5" s="7">
        <f ca="1">'B2017 - Energy by Segment'!N14/OFFSET('B2017 - Commercial SqFt'!$A$3, MATCH('B2017 - EUI by Segment'!N$3, 'B2017 - Commercial SqFt'!$A$4:$A$17, 0), MATCH('B2017 - EUI by Segment'!$A5, 'B2017 - Commercial SqFt'!$B$3:$AJ$3, 0))*10^6</f>
        <v>4.0467211678145301</v>
      </c>
      <c r="O5" s="7">
        <f ca="1">'B2017 - Energy by Segment'!O14/OFFSET('B2017 - Commercial SqFt'!$A$3, MATCH('B2017 - EUI by Segment'!O$3, 'B2017 - Commercial SqFt'!$A$4:$A$17, 0), MATCH('B2017 - EUI by Segment'!$A5, 'B2017 - Commercial SqFt'!$B$3:$AJ$3, 0))*10^6</f>
        <v>22.724381093331253</v>
      </c>
    </row>
    <row r="6" spans="1:15" x14ac:dyDescent="0.25">
      <c r="A6">
        <v>2009</v>
      </c>
      <c r="B6" s="7">
        <f ca="1">'B2017 - Energy by Segment'!B15/OFFSET('B2017 - Commercial SqFt'!$A$3, MATCH('B2017 - EUI by Segment'!B$3, 'B2017 - Commercial SqFt'!$A$4:$A$17, 0), MATCH('B2017 - EUI by Segment'!$A6, 'B2017 - Commercial SqFt'!$B$3:$AJ$3, 0))*10^6</f>
        <v>8.707421754043434</v>
      </c>
      <c r="C6" s="7" t="e">
        <f ca="1">'B2017 - Energy by Segment'!C15/OFFSET('B2017 - Commercial SqFt'!$A$3, MATCH('B2017 - EUI by Segment'!C$3, 'B2017 - Commercial SqFt'!$A$4:$A$17, 0), MATCH('B2017 - EUI by Segment'!$A6, 'B2017 - Commercial SqFt'!$B$3:$AJ$3, 0))*10^6</f>
        <v>#DIV/0!</v>
      </c>
      <c r="D6" s="7">
        <f ca="1">'B2017 - Energy by Segment'!D15/OFFSET('B2017 - Commercial SqFt'!$A$3, MATCH('B2017 - EUI by Segment'!D$3, 'B2017 - Commercial SqFt'!$A$4:$A$17, 0), MATCH('B2017 - EUI by Segment'!$A6, 'B2017 - Commercial SqFt'!$B$3:$AJ$3, 0))*10^6</f>
        <v>11.198259587447456</v>
      </c>
      <c r="E6" s="7">
        <f ca="1">'B2017 - Energy by Segment'!E15/OFFSET('B2017 - Commercial SqFt'!$A$3, MATCH('B2017 - EUI by Segment'!E$3, 'B2017 - Commercial SqFt'!$A$4:$A$17, 0), MATCH('B2017 - EUI by Segment'!$A6, 'B2017 - Commercial SqFt'!$B$3:$AJ$3, 0))*10^6</f>
        <v>94.017576917163765</v>
      </c>
      <c r="F6" s="7">
        <f ca="1">'B2017 - Energy by Segment'!F15/OFFSET('B2017 - Commercial SqFt'!$A$3, MATCH('B2017 - EUI by Segment'!F$3, 'B2017 - Commercial SqFt'!$A$4:$A$17, 0), MATCH('B2017 - EUI by Segment'!$A6, 'B2017 - Commercial SqFt'!$B$3:$AJ$3, 0))*10^6</f>
        <v>35.087918235366686</v>
      </c>
      <c r="G6" s="7">
        <f ca="1">'B2017 - Energy by Segment'!G15/OFFSET('B2017 - Commercial SqFt'!$A$3, MATCH('B2017 - EUI by Segment'!G$3, 'B2017 - Commercial SqFt'!$A$4:$A$17, 0), MATCH('B2017 - EUI by Segment'!$A6, 'B2017 - Commercial SqFt'!$B$3:$AJ$3, 0))*10^6</f>
        <v>18.633129392133718</v>
      </c>
      <c r="H6" s="7">
        <f ca="1">'B2017 - Energy by Segment'!H15/OFFSET('B2017 - Commercial SqFt'!$A$3, MATCH('B2017 - EUI by Segment'!H$3, 'B2017 - Commercial SqFt'!$A$4:$A$17, 0), MATCH('B2017 - EUI by Segment'!$A6, 'B2017 - Commercial SqFt'!$B$3:$AJ$3, 0))*10^6</f>
        <v>234.21229299708992</v>
      </c>
      <c r="I6" s="7">
        <f ca="1">'B2017 - Energy by Segment'!I15/OFFSET('B2017 - Commercial SqFt'!$A$3, MATCH('B2017 - EUI by Segment'!I$3, 'B2017 - Commercial SqFt'!$A$4:$A$17, 0), MATCH('B2017 - EUI by Segment'!$A6, 'B2017 - Commercial SqFt'!$B$3:$AJ$3, 0))*10^6</f>
        <v>31.624483077766381</v>
      </c>
      <c r="J6" s="7">
        <f ca="1">'B2017 - Energy by Segment'!J15/OFFSET('B2017 - Commercial SqFt'!$A$3, MATCH('B2017 - EUI by Segment'!J$3, 'B2017 - Commercial SqFt'!$A$4:$A$17, 0), MATCH('B2017 - EUI by Segment'!$A6, 'B2017 - Commercial SqFt'!$B$3:$AJ$3, 0))*10^6</f>
        <v>33.315628751374589</v>
      </c>
      <c r="K6" s="7">
        <f ca="1">'B2017 - Energy by Segment'!K15/OFFSET('B2017 - Commercial SqFt'!$A$3, MATCH('B2017 - EUI by Segment'!K$3, 'B2017 - Commercial SqFt'!$A$4:$A$17, 0), MATCH('B2017 - EUI by Segment'!$A6, 'B2017 - Commercial SqFt'!$B$3:$AJ$3, 0))*10^6</f>
        <v>16.701562426550321</v>
      </c>
      <c r="L6" s="7">
        <f ca="1">'B2017 - Energy by Segment'!L15/OFFSET('B2017 - Commercial SqFt'!$A$3, MATCH('B2017 - EUI by Segment'!L$3, 'B2017 - Commercial SqFt'!$A$4:$A$17, 0), MATCH('B2017 - EUI by Segment'!$A6, 'B2017 - Commercial SqFt'!$B$3:$AJ$3, 0))*10^6</f>
        <v>82.666204941166029</v>
      </c>
      <c r="M6" s="7">
        <f ca="1">'B2017 - Energy by Segment'!M15/OFFSET('B2017 - Commercial SqFt'!$A$3, MATCH('B2017 - EUI by Segment'!M$3, 'B2017 - Commercial SqFt'!$A$4:$A$17, 0), MATCH('B2017 - EUI by Segment'!$A6, 'B2017 - Commercial SqFt'!$B$3:$AJ$3, 0))*10^6</f>
        <v>14.038060337583259</v>
      </c>
      <c r="N6" s="7">
        <f ca="1">'B2017 - Energy by Segment'!N15/OFFSET('B2017 - Commercial SqFt'!$A$3, MATCH('B2017 - EUI by Segment'!N$3, 'B2017 - Commercial SqFt'!$A$4:$A$17, 0), MATCH('B2017 - EUI by Segment'!$A6, 'B2017 - Commercial SqFt'!$B$3:$AJ$3, 0))*10^6</f>
        <v>3.8361937582172785</v>
      </c>
      <c r="O6" s="7">
        <f ca="1">'B2017 - Energy by Segment'!O15/OFFSET('B2017 - Commercial SqFt'!$A$3, MATCH('B2017 - EUI by Segment'!O$3, 'B2017 - Commercial SqFt'!$A$4:$A$17, 0), MATCH('B2017 - EUI by Segment'!$A6, 'B2017 - Commercial SqFt'!$B$3:$AJ$3, 0))*10^6</f>
        <v>21.733347410880331</v>
      </c>
    </row>
    <row r="7" spans="1:15" x14ac:dyDescent="0.25">
      <c r="A7">
        <v>2010</v>
      </c>
      <c r="B7" s="7">
        <f ca="1">'B2017 - Energy by Segment'!B16/OFFSET('B2017 - Commercial SqFt'!$A$3, MATCH('B2017 - EUI by Segment'!B$3, 'B2017 - Commercial SqFt'!$A$4:$A$17, 0), MATCH('B2017 - EUI by Segment'!$A7, 'B2017 - Commercial SqFt'!$B$3:$AJ$3, 0))*10^6</f>
        <v>8.4441705253069799</v>
      </c>
      <c r="C7" s="7" t="e">
        <f ca="1">'B2017 - Energy by Segment'!C16/OFFSET('B2017 - Commercial SqFt'!$A$3, MATCH('B2017 - EUI by Segment'!C$3, 'B2017 - Commercial SqFt'!$A$4:$A$17, 0), MATCH('B2017 - EUI by Segment'!$A7, 'B2017 - Commercial SqFt'!$B$3:$AJ$3, 0))*10^6</f>
        <v>#DIV/0!</v>
      </c>
      <c r="D7" s="7">
        <f ca="1">'B2017 - Energy by Segment'!D16/OFFSET('B2017 - Commercial SqFt'!$A$3, MATCH('B2017 - EUI by Segment'!D$3, 'B2017 - Commercial SqFt'!$A$4:$A$17, 0), MATCH('B2017 - EUI by Segment'!$A7, 'B2017 - Commercial SqFt'!$B$3:$AJ$3, 0))*10^6</f>
        <v>12.043867575332639</v>
      </c>
      <c r="E7" s="7">
        <f ca="1">'B2017 - Energy by Segment'!E16/OFFSET('B2017 - Commercial SqFt'!$A$3, MATCH('B2017 - EUI by Segment'!E$3, 'B2017 - Commercial SqFt'!$A$4:$A$17, 0), MATCH('B2017 - EUI by Segment'!$A7, 'B2017 - Commercial SqFt'!$B$3:$AJ$3, 0))*10^6</f>
        <v>97.143127684337671</v>
      </c>
      <c r="F7" s="7">
        <f ca="1">'B2017 - Energy by Segment'!F16/OFFSET('B2017 - Commercial SqFt'!$A$3, MATCH('B2017 - EUI by Segment'!F$3, 'B2017 - Commercial SqFt'!$A$4:$A$17, 0), MATCH('B2017 - EUI by Segment'!$A7, 'B2017 - Commercial SqFt'!$B$3:$AJ$3, 0))*10^6</f>
        <v>35.178262015282264</v>
      </c>
      <c r="G7" s="7">
        <f ca="1">'B2017 - Energy by Segment'!G16/OFFSET('B2017 - Commercial SqFt'!$A$3, MATCH('B2017 - EUI by Segment'!G$3, 'B2017 - Commercial SqFt'!$A$4:$A$17, 0), MATCH('B2017 - EUI by Segment'!$A7, 'B2017 - Commercial SqFt'!$B$3:$AJ$3, 0))*10^6</f>
        <v>19.687900530195201</v>
      </c>
      <c r="H7" s="7">
        <f ca="1">'B2017 - Energy by Segment'!H16/OFFSET('B2017 - Commercial SqFt'!$A$3, MATCH('B2017 - EUI by Segment'!H$3, 'B2017 - Commercial SqFt'!$A$4:$A$17, 0), MATCH('B2017 - EUI by Segment'!$A7, 'B2017 - Commercial SqFt'!$B$3:$AJ$3, 0))*10^6</f>
        <v>235.62366104904521</v>
      </c>
      <c r="I7" s="7">
        <f ca="1">'B2017 - Energy by Segment'!I16/OFFSET('B2017 - Commercial SqFt'!$A$3, MATCH('B2017 - EUI by Segment'!I$3, 'B2017 - Commercial SqFt'!$A$4:$A$17, 0), MATCH('B2017 - EUI by Segment'!$A7, 'B2017 - Commercial SqFt'!$B$3:$AJ$3, 0))*10^6</f>
        <v>30.982989756876218</v>
      </c>
      <c r="J7" s="7">
        <f ca="1">'B2017 - Energy by Segment'!J16/OFFSET('B2017 - Commercial SqFt'!$A$3, MATCH('B2017 - EUI by Segment'!J$3, 'B2017 - Commercial SqFt'!$A$4:$A$17, 0), MATCH('B2017 - EUI by Segment'!$A7, 'B2017 - Commercial SqFt'!$B$3:$AJ$3, 0))*10^6</f>
        <v>31.472633310708101</v>
      </c>
      <c r="K7" s="7">
        <f ca="1">'B2017 - Energy by Segment'!K16/OFFSET('B2017 - Commercial SqFt'!$A$3, MATCH('B2017 - EUI by Segment'!K$3, 'B2017 - Commercial SqFt'!$A$4:$A$17, 0), MATCH('B2017 - EUI by Segment'!$A7, 'B2017 - Commercial SqFt'!$B$3:$AJ$3, 0))*10^6</f>
        <v>17.303902631283822</v>
      </c>
      <c r="L7" s="7">
        <f ca="1">'B2017 - Energy by Segment'!L16/OFFSET('B2017 - Commercial SqFt'!$A$3, MATCH('B2017 - EUI by Segment'!L$3, 'B2017 - Commercial SqFt'!$A$4:$A$17, 0), MATCH('B2017 - EUI by Segment'!$A7, 'B2017 - Commercial SqFt'!$B$3:$AJ$3, 0))*10^6</f>
        <v>81.643620166595895</v>
      </c>
      <c r="M7" s="7">
        <f ca="1">'B2017 - Energy by Segment'!M16/OFFSET('B2017 - Commercial SqFt'!$A$3, MATCH('B2017 - EUI by Segment'!M$3, 'B2017 - Commercial SqFt'!$A$4:$A$17, 0), MATCH('B2017 - EUI by Segment'!$A7, 'B2017 - Commercial SqFt'!$B$3:$AJ$3, 0))*10^6</f>
        <v>14.031239623245863</v>
      </c>
      <c r="N7" s="7">
        <f ca="1">'B2017 - Energy by Segment'!N16/OFFSET('B2017 - Commercial SqFt'!$A$3, MATCH('B2017 - EUI by Segment'!N$3, 'B2017 - Commercial SqFt'!$A$4:$A$17, 0), MATCH('B2017 - EUI by Segment'!$A7, 'B2017 - Commercial SqFt'!$B$3:$AJ$3, 0))*10^6</f>
        <v>3.9130623022223587</v>
      </c>
      <c r="O7" s="7">
        <f ca="1">'B2017 - Energy by Segment'!O16/OFFSET('B2017 - Commercial SqFt'!$A$3, MATCH('B2017 - EUI by Segment'!O$3, 'B2017 - Commercial SqFt'!$A$4:$A$17, 0), MATCH('B2017 - EUI by Segment'!$A7, 'B2017 - Commercial SqFt'!$B$3:$AJ$3, 0))*10^6</f>
        <v>22.056593065037958</v>
      </c>
    </row>
    <row r="8" spans="1:15" x14ac:dyDescent="0.25">
      <c r="A8">
        <v>2011</v>
      </c>
      <c r="B8" s="7">
        <f ca="1">'B2017 - Energy by Segment'!B17/OFFSET('B2017 - Commercial SqFt'!$A$3, MATCH('B2017 - EUI by Segment'!B$3, 'B2017 - Commercial SqFt'!$A$4:$A$17, 0), MATCH('B2017 - EUI by Segment'!$A8, 'B2017 - Commercial SqFt'!$B$3:$AJ$3, 0))*10^6</f>
        <v>8.2887969705815614</v>
      </c>
      <c r="C8" s="7" t="e">
        <f ca="1">'B2017 - Energy by Segment'!C17/OFFSET('B2017 - Commercial SqFt'!$A$3, MATCH('B2017 - EUI by Segment'!C$3, 'B2017 - Commercial SqFt'!$A$4:$A$17, 0), MATCH('B2017 - EUI by Segment'!$A8, 'B2017 - Commercial SqFt'!$B$3:$AJ$3, 0))*10^6</f>
        <v>#DIV/0!</v>
      </c>
      <c r="D8" s="7">
        <f ca="1">'B2017 - Energy by Segment'!D17/OFFSET('B2017 - Commercial SqFt'!$A$3, MATCH('B2017 - EUI by Segment'!D$3, 'B2017 - Commercial SqFt'!$A$4:$A$17, 0), MATCH('B2017 - EUI by Segment'!$A8, 'B2017 - Commercial SqFt'!$B$3:$AJ$3, 0))*10^6</f>
        <v>11.537550670530546</v>
      </c>
      <c r="E8" s="7">
        <f ca="1">'B2017 - Energy by Segment'!E17/OFFSET('B2017 - Commercial SqFt'!$A$3, MATCH('B2017 - EUI by Segment'!E$3, 'B2017 - Commercial SqFt'!$A$4:$A$17, 0), MATCH('B2017 - EUI by Segment'!$A8, 'B2017 - Commercial SqFt'!$B$3:$AJ$3, 0))*10^6</f>
        <v>96.885037921089719</v>
      </c>
      <c r="F8" s="7">
        <f ca="1">'B2017 - Energy by Segment'!F17/OFFSET('B2017 - Commercial SqFt'!$A$3, MATCH('B2017 - EUI by Segment'!F$3, 'B2017 - Commercial SqFt'!$A$4:$A$17, 0), MATCH('B2017 - EUI by Segment'!$A8, 'B2017 - Commercial SqFt'!$B$3:$AJ$3, 0))*10^6</f>
        <v>34.940982712516949</v>
      </c>
      <c r="G8" s="7">
        <f ca="1">'B2017 - Energy by Segment'!G17/OFFSET('B2017 - Commercial SqFt'!$A$3, MATCH('B2017 - EUI by Segment'!G$3, 'B2017 - Commercial SqFt'!$A$4:$A$17, 0), MATCH('B2017 - EUI by Segment'!$A8, 'B2017 - Commercial SqFt'!$B$3:$AJ$3, 0))*10^6</f>
        <v>19.613088427523216</v>
      </c>
      <c r="H8" s="7">
        <f ca="1">'B2017 - Energy by Segment'!H17/OFFSET('B2017 - Commercial SqFt'!$A$3, MATCH('B2017 - EUI by Segment'!H$3, 'B2017 - Commercial SqFt'!$A$4:$A$17, 0), MATCH('B2017 - EUI by Segment'!$A8, 'B2017 - Commercial SqFt'!$B$3:$AJ$3, 0))*10^6</f>
        <v>239.3357260833171</v>
      </c>
      <c r="I8" s="7">
        <f ca="1">'B2017 - Energy by Segment'!I17/OFFSET('B2017 - Commercial SqFt'!$A$3, MATCH('B2017 - EUI by Segment'!I$3, 'B2017 - Commercial SqFt'!$A$4:$A$17, 0), MATCH('B2017 - EUI by Segment'!$A8, 'B2017 - Commercial SqFt'!$B$3:$AJ$3, 0))*10^6</f>
        <v>30.466463241722039</v>
      </c>
      <c r="J8" s="7">
        <f ca="1">'B2017 - Energy by Segment'!J17/OFFSET('B2017 - Commercial SqFt'!$A$3, MATCH('B2017 - EUI by Segment'!J$3, 'B2017 - Commercial SqFt'!$A$4:$A$17, 0), MATCH('B2017 - EUI by Segment'!$A8, 'B2017 - Commercial SqFt'!$B$3:$AJ$3, 0))*10^6</f>
        <v>26.088229354727044</v>
      </c>
      <c r="K8" s="7">
        <f ca="1">'B2017 - Energy by Segment'!K17/OFFSET('B2017 - Commercial SqFt'!$A$3, MATCH('B2017 - EUI by Segment'!K$3, 'B2017 - Commercial SqFt'!$A$4:$A$17, 0), MATCH('B2017 - EUI by Segment'!$A8, 'B2017 - Commercial SqFt'!$B$3:$AJ$3, 0))*10^6</f>
        <v>16.804986043160241</v>
      </c>
      <c r="L8" s="7">
        <f ca="1">'B2017 - Energy by Segment'!L17/OFFSET('B2017 - Commercial SqFt'!$A$3, MATCH('B2017 - EUI by Segment'!L$3, 'B2017 - Commercial SqFt'!$A$4:$A$17, 0), MATCH('B2017 - EUI by Segment'!$A8, 'B2017 - Commercial SqFt'!$B$3:$AJ$3, 0))*10^6</f>
        <v>80.130905778963339</v>
      </c>
      <c r="M8" s="7">
        <f ca="1">'B2017 - Energy by Segment'!M17/OFFSET('B2017 - Commercial SqFt'!$A$3, MATCH('B2017 - EUI by Segment'!M$3, 'B2017 - Commercial SqFt'!$A$4:$A$17, 0), MATCH('B2017 - EUI by Segment'!$A8, 'B2017 - Commercial SqFt'!$B$3:$AJ$3, 0))*10^6</f>
        <v>13.86347091960646</v>
      </c>
      <c r="N8" s="7">
        <f ca="1">'B2017 - Energy by Segment'!N17/OFFSET('B2017 - Commercial SqFt'!$A$3, MATCH('B2017 - EUI by Segment'!N$3, 'B2017 - Commercial SqFt'!$A$4:$A$17, 0), MATCH('B2017 - EUI by Segment'!$A8, 'B2017 - Commercial SqFt'!$B$3:$AJ$3, 0))*10^6</f>
        <v>3.7627325779432752</v>
      </c>
      <c r="O8" s="7">
        <f ca="1">'B2017 - Energy by Segment'!O17/OFFSET('B2017 - Commercial SqFt'!$A$3, MATCH('B2017 - EUI by Segment'!O$3, 'B2017 - Commercial SqFt'!$A$4:$A$17, 0), MATCH('B2017 - EUI by Segment'!$A8, 'B2017 - Commercial SqFt'!$B$3:$AJ$3, 0))*10^6</f>
        <v>21.535511802738721</v>
      </c>
    </row>
    <row r="9" spans="1:15" x14ac:dyDescent="0.25">
      <c r="A9">
        <v>2012</v>
      </c>
      <c r="B9" s="7">
        <f ca="1">'B2017 - Energy by Segment'!B18/OFFSET('B2017 - Commercial SqFt'!$A$3, MATCH('B2017 - EUI by Segment'!B$3, 'B2017 - Commercial SqFt'!$A$4:$A$17, 0), MATCH('B2017 - EUI by Segment'!$A9, 'B2017 - Commercial SqFt'!$B$3:$AJ$3, 0))*10^6</f>
        <v>8.0308621035090795</v>
      </c>
      <c r="C9" s="7" t="e">
        <f ca="1">'B2017 - Energy by Segment'!C18/OFFSET('B2017 - Commercial SqFt'!$A$3, MATCH('B2017 - EUI by Segment'!C$3, 'B2017 - Commercial SqFt'!$A$4:$A$17, 0), MATCH('B2017 - EUI by Segment'!$A9, 'B2017 - Commercial SqFt'!$B$3:$AJ$3, 0))*10^6</f>
        <v>#DIV/0!</v>
      </c>
      <c r="D9" s="7">
        <f ca="1">'B2017 - Energy by Segment'!D18/OFFSET('B2017 - Commercial SqFt'!$A$3, MATCH('B2017 - EUI by Segment'!D$3, 'B2017 - Commercial SqFt'!$A$4:$A$17, 0), MATCH('B2017 - EUI by Segment'!$A9, 'B2017 - Commercial SqFt'!$B$3:$AJ$3, 0))*10^6</f>
        <v>10.88229303624848</v>
      </c>
      <c r="E9" s="7">
        <f ca="1">'B2017 - Energy by Segment'!E18/OFFSET('B2017 - Commercial SqFt'!$A$3, MATCH('B2017 - EUI by Segment'!E$3, 'B2017 - Commercial SqFt'!$A$4:$A$17, 0), MATCH('B2017 - EUI by Segment'!$A9, 'B2017 - Commercial SqFt'!$B$3:$AJ$3, 0))*10^6</f>
        <v>93.000856719557405</v>
      </c>
      <c r="F9" s="7">
        <f ca="1">'B2017 - Energy by Segment'!F18/OFFSET('B2017 - Commercial SqFt'!$A$3, MATCH('B2017 - EUI by Segment'!F$3, 'B2017 - Commercial SqFt'!$A$4:$A$17, 0), MATCH('B2017 - EUI by Segment'!$A9, 'B2017 - Commercial SqFt'!$B$3:$AJ$3, 0))*10^6</f>
        <v>34.225476816943292</v>
      </c>
      <c r="G9" s="7">
        <f ca="1">'B2017 - Energy by Segment'!G18/OFFSET('B2017 - Commercial SqFt'!$A$3, MATCH('B2017 - EUI by Segment'!G$3, 'B2017 - Commercial SqFt'!$A$4:$A$17, 0), MATCH('B2017 - EUI by Segment'!$A9, 'B2017 - Commercial SqFt'!$B$3:$AJ$3, 0))*10^6</f>
        <v>18.661800972646869</v>
      </c>
      <c r="H9" s="7">
        <f ca="1">'B2017 - Energy by Segment'!H18/OFFSET('B2017 - Commercial SqFt'!$A$3, MATCH('B2017 - EUI by Segment'!H$3, 'B2017 - Commercial SqFt'!$A$4:$A$17, 0), MATCH('B2017 - EUI by Segment'!$A9, 'B2017 - Commercial SqFt'!$B$3:$AJ$3, 0))*10^6</f>
        <v>236.36323973762754</v>
      </c>
      <c r="I9" s="7">
        <f ca="1">'B2017 - Energy by Segment'!I18/OFFSET('B2017 - Commercial SqFt'!$A$3, MATCH('B2017 - EUI by Segment'!I$3, 'B2017 - Commercial SqFt'!$A$4:$A$17, 0), MATCH('B2017 - EUI by Segment'!$A9, 'B2017 - Commercial SqFt'!$B$3:$AJ$3, 0))*10^6</f>
        <v>28.829185270241855</v>
      </c>
      <c r="J9" s="7">
        <f ca="1">'B2017 - Energy by Segment'!J18/OFFSET('B2017 - Commercial SqFt'!$A$3, MATCH('B2017 - EUI by Segment'!J$3, 'B2017 - Commercial SqFt'!$A$4:$A$17, 0), MATCH('B2017 - EUI by Segment'!$A9, 'B2017 - Commercial SqFt'!$B$3:$AJ$3, 0))*10^6</f>
        <v>24.05421142412953</v>
      </c>
      <c r="K9" s="7">
        <f ca="1">'B2017 - Energy by Segment'!K18/OFFSET('B2017 - Commercial SqFt'!$A$3, MATCH('B2017 - EUI by Segment'!K$3, 'B2017 - Commercial SqFt'!$A$4:$A$17, 0), MATCH('B2017 - EUI by Segment'!$A9, 'B2017 - Commercial SqFt'!$B$3:$AJ$3, 0))*10^6</f>
        <v>15.708628717663542</v>
      </c>
      <c r="L9" s="7">
        <f ca="1">'B2017 - Energy by Segment'!L18/OFFSET('B2017 - Commercial SqFt'!$A$3, MATCH('B2017 - EUI by Segment'!L$3, 'B2017 - Commercial SqFt'!$A$4:$A$17, 0), MATCH('B2017 - EUI by Segment'!$A9, 'B2017 - Commercial SqFt'!$B$3:$AJ$3, 0))*10^6</f>
        <v>77.935082936792185</v>
      </c>
      <c r="M9" s="7">
        <f ca="1">'B2017 - Energy by Segment'!M18/OFFSET('B2017 - Commercial SqFt'!$A$3, MATCH('B2017 - EUI by Segment'!M$3, 'B2017 - Commercial SqFt'!$A$4:$A$17, 0), MATCH('B2017 - EUI by Segment'!$A9, 'B2017 - Commercial SqFt'!$B$3:$AJ$3, 0))*10^6</f>
        <v>13.553002255262223</v>
      </c>
      <c r="N9" s="7">
        <f ca="1">'B2017 - Energy by Segment'!N18/OFFSET('B2017 - Commercial SqFt'!$A$3, MATCH('B2017 - EUI by Segment'!N$3, 'B2017 - Commercial SqFt'!$A$4:$A$17, 0), MATCH('B2017 - EUI by Segment'!$A9, 'B2017 - Commercial SqFt'!$B$3:$AJ$3, 0))*10^6</f>
        <v>3.6178573648059174</v>
      </c>
      <c r="O9" s="7">
        <f ca="1">'B2017 - Energy by Segment'!O18/OFFSET('B2017 - Commercial SqFt'!$A$3, MATCH('B2017 - EUI by Segment'!O$3, 'B2017 - Commercial SqFt'!$A$4:$A$17, 0), MATCH('B2017 - EUI by Segment'!$A9, 'B2017 - Commercial SqFt'!$B$3:$AJ$3, 0))*10^6</f>
        <v>20.708570076969128</v>
      </c>
    </row>
    <row r="10" spans="1:15" x14ac:dyDescent="0.25">
      <c r="A10">
        <v>2013</v>
      </c>
      <c r="B10" s="7">
        <f ca="1">'B2017 - Energy by Segment'!B19/OFFSET('B2017 - Commercial SqFt'!$A$3, MATCH('B2017 - EUI by Segment'!B$3, 'B2017 - Commercial SqFt'!$A$4:$A$17, 0), MATCH('B2017 - EUI by Segment'!$A10, 'B2017 - Commercial SqFt'!$B$3:$AJ$3, 0))*10^6</f>
        <v>8.7586609919426621</v>
      </c>
      <c r="C10" s="7" t="e">
        <f ca="1">'B2017 - Energy by Segment'!C19/OFFSET('B2017 - Commercial SqFt'!$A$3, MATCH('B2017 - EUI by Segment'!C$3, 'B2017 - Commercial SqFt'!$A$4:$A$17, 0), MATCH('B2017 - EUI by Segment'!$A10, 'B2017 - Commercial SqFt'!$B$3:$AJ$3, 0))*10^6</f>
        <v>#DIV/0!</v>
      </c>
      <c r="D10" s="7">
        <f ca="1">'B2017 - Energy by Segment'!D19/OFFSET('B2017 - Commercial SqFt'!$A$3, MATCH('B2017 - EUI by Segment'!D$3, 'B2017 - Commercial SqFt'!$A$4:$A$17, 0), MATCH('B2017 - EUI by Segment'!$A10, 'B2017 - Commercial SqFt'!$B$3:$AJ$3, 0))*10^6</f>
        <v>10.704507929013321</v>
      </c>
      <c r="E10" s="7">
        <f ca="1">'B2017 - Energy by Segment'!E19/OFFSET('B2017 - Commercial SqFt'!$A$3, MATCH('B2017 - EUI by Segment'!E$3, 'B2017 - Commercial SqFt'!$A$4:$A$17, 0), MATCH('B2017 - EUI by Segment'!$A10, 'B2017 - Commercial SqFt'!$B$3:$AJ$3, 0))*10^6</f>
        <v>89.251202060463584</v>
      </c>
      <c r="F10" s="7">
        <f ca="1">'B2017 - Energy by Segment'!F19/OFFSET('B2017 - Commercial SqFt'!$A$3, MATCH('B2017 - EUI by Segment'!F$3, 'B2017 - Commercial SqFt'!$A$4:$A$17, 0), MATCH('B2017 - EUI by Segment'!$A10, 'B2017 - Commercial SqFt'!$B$3:$AJ$3, 0))*10^6</f>
        <v>34.06155260398716</v>
      </c>
      <c r="G10" s="7">
        <f ca="1">'B2017 - Energy by Segment'!G19/OFFSET('B2017 - Commercial SqFt'!$A$3, MATCH('B2017 - EUI by Segment'!G$3, 'B2017 - Commercial SqFt'!$A$4:$A$17, 0), MATCH('B2017 - EUI by Segment'!$A10, 'B2017 - Commercial SqFt'!$B$3:$AJ$3, 0))*10^6</f>
        <v>17.678170869861216</v>
      </c>
      <c r="H10" s="7">
        <f ca="1">'B2017 - Energy by Segment'!H19/OFFSET('B2017 - Commercial SqFt'!$A$3, MATCH('B2017 - EUI by Segment'!H$3, 'B2017 - Commercial SqFt'!$A$4:$A$17, 0), MATCH('B2017 - EUI by Segment'!$A10, 'B2017 - Commercial SqFt'!$B$3:$AJ$3, 0))*10^6</f>
        <v>239.09594615400971</v>
      </c>
      <c r="I10" s="7">
        <f ca="1">'B2017 - Energy by Segment'!I19/OFFSET('B2017 - Commercial SqFt'!$A$3, MATCH('B2017 - EUI by Segment'!I$3, 'B2017 - Commercial SqFt'!$A$4:$A$17, 0), MATCH('B2017 - EUI by Segment'!$A10, 'B2017 - Commercial SqFt'!$B$3:$AJ$3, 0))*10^6</f>
        <v>28.056616713717915</v>
      </c>
      <c r="J10" s="7">
        <f ca="1">'B2017 - Energy by Segment'!J19/OFFSET('B2017 - Commercial SqFt'!$A$3, MATCH('B2017 - EUI by Segment'!J$3, 'B2017 - Commercial SqFt'!$A$4:$A$17, 0), MATCH('B2017 - EUI by Segment'!$A10, 'B2017 - Commercial SqFt'!$B$3:$AJ$3, 0))*10^6</f>
        <v>23.457723732120115</v>
      </c>
      <c r="K10" s="7">
        <f ca="1">'B2017 - Energy by Segment'!K19/OFFSET('B2017 - Commercial SqFt'!$A$3, MATCH('B2017 - EUI by Segment'!K$3, 'B2017 - Commercial SqFt'!$A$4:$A$17, 0), MATCH('B2017 - EUI by Segment'!$A10, 'B2017 - Commercial SqFt'!$B$3:$AJ$3, 0))*10^6</f>
        <v>15.81469350782476</v>
      </c>
      <c r="L10" s="7">
        <f ca="1">'B2017 - Energy by Segment'!L19/OFFSET('B2017 - Commercial SqFt'!$A$3, MATCH('B2017 - EUI by Segment'!L$3, 'B2017 - Commercial SqFt'!$A$4:$A$17, 0), MATCH('B2017 - EUI by Segment'!$A10, 'B2017 - Commercial SqFt'!$B$3:$AJ$3, 0))*10^6</f>
        <v>75.206556970305115</v>
      </c>
      <c r="M10" s="7">
        <f ca="1">'B2017 - Energy by Segment'!M19/OFFSET('B2017 - Commercial SqFt'!$A$3, MATCH('B2017 - EUI by Segment'!M$3, 'B2017 - Commercial SqFt'!$A$4:$A$17, 0), MATCH('B2017 - EUI by Segment'!$A10, 'B2017 - Commercial SqFt'!$B$3:$AJ$3, 0))*10^6</f>
        <v>13.136359493440388</v>
      </c>
      <c r="N10" s="7">
        <f ca="1">'B2017 - Energy by Segment'!N19/OFFSET('B2017 - Commercial SqFt'!$A$3, MATCH('B2017 - EUI by Segment'!N$3, 'B2017 - Commercial SqFt'!$A$4:$A$17, 0), MATCH('B2017 - EUI by Segment'!$A10, 'B2017 - Commercial SqFt'!$B$3:$AJ$3, 0))*10^6</f>
        <v>3.3905805322836922</v>
      </c>
      <c r="O10" s="7">
        <f ca="1">'B2017 - Energy by Segment'!O19/OFFSET('B2017 - Commercial SqFt'!$A$3, MATCH('B2017 - EUI by Segment'!O$3, 'B2017 - Commercial SqFt'!$A$4:$A$17, 0), MATCH('B2017 - EUI by Segment'!$A10, 'B2017 - Commercial SqFt'!$B$3:$AJ$3, 0))*10^6</f>
        <v>20.45391977135067</v>
      </c>
    </row>
    <row r="11" spans="1:15" x14ac:dyDescent="0.25">
      <c r="A11">
        <v>2014</v>
      </c>
      <c r="B11" s="7">
        <f ca="1">'B2017 - Energy by Segment'!B20/OFFSET('B2017 - Commercial SqFt'!$A$3, MATCH('B2017 - EUI by Segment'!B$3, 'B2017 - Commercial SqFt'!$A$4:$A$17, 0), MATCH('B2017 - EUI by Segment'!$A11, 'B2017 - Commercial SqFt'!$B$3:$AJ$3, 0))*10^6</f>
        <v>9.0401671604326737</v>
      </c>
      <c r="C11" s="7" t="e">
        <f ca="1">'B2017 - Energy by Segment'!C20/OFFSET('B2017 - Commercial SqFt'!$A$3, MATCH('B2017 - EUI by Segment'!C$3, 'B2017 - Commercial SqFt'!$A$4:$A$17, 0), MATCH('B2017 - EUI by Segment'!$A11, 'B2017 - Commercial SqFt'!$B$3:$AJ$3, 0))*10^6</f>
        <v>#DIV/0!</v>
      </c>
      <c r="D11" s="7">
        <f ca="1">'B2017 - Energy by Segment'!D20/OFFSET('B2017 - Commercial SqFt'!$A$3, MATCH('B2017 - EUI by Segment'!D$3, 'B2017 - Commercial SqFt'!$A$4:$A$17, 0), MATCH('B2017 - EUI by Segment'!$A11, 'B2017 - Commercial SqFt'!$B$3:$AJ$3, 0))*10^6</f>
        <v>10.667494330531561</v>
      </c>
      <c r="E11" s="7">
        <f ca="1">'B2017 - Energy by Segment'!E20/OFFSET('B2017 - Commercial SqFt'!$A$3, MATCH('B2017 - EUI by Segment'!E$3, 'B2017 - Commercial SqFt'!$A$4:$A$17, 0), MATCH('B2017 - EUI by Segment'!$A11, 'B2017 - Commercial SqFt'!$B$3:$AJ$3, 0))*10^6</f>
        <v>85.369560714643995</v>
      </c>
      <c r="F11" s="7">
        <f ca="1">'B2017 - Energy by Segment'!F20/OFFSET('B2017 - Commercial SqFt'!$A$3, MATCH('B2017 - EUI by Segment'!F$3, 'B2017 - Commercial SqFt'!$A$4:$A$17, 0), MATCH('B2017 - EUI by Segment'!$A11, 'B2017 - Commercial SqFt'!$B$3:$AJ$3, 0))*10^6</f>
        <v>34.101548595639379</v>
      </c>
      <c r="G11" s="7">
        <f ca="1">'B2017 - Energy by Segment'!G20/OFFSET('B2017 - Commercial SqFt'!$A$3, MATCH('B2017 - EUI by Segment'!G$3, 'B2017 - Commercial SqFt'!$A$4:$A$17, 0), MATCH('B2017 - EUI by Segment'!$A11, 'B2017 - Commercial SqFt'!$B$3:$AJ$3, 0))*10^6</f>
        <v>17.913868803046071</v>
      </c>
      <c r="H11" s="7">
        <f ca="1">'B2017 - Energy by Segment'!H20/OFFSET('B2017 - Commercial SqFt'!$A$3, MATCH('B2017 - EUI by Segment'!H$3, 'B2017 - Commercial SqFt'!$A$4:$A$17, 0), MATCH('B2017 - EUI by Segment'!$A11, 'B2017 - Commercial SqFt'!$B$3:$AJ$3, 0))*10^6</f>
        <v>230.99352176823857</v>
      </c>
      <c r="I11" s="7">
        <f ca="1">'B2017 - Energy by Segment'!I20/OFFSET('B2017 - Commercial SqFt'!$A$3, MATCH('B2017 - EUI by Segment'!I$3, 'B2017 - Commercial SqFt'!$A$4:$A$17, 0), MATCH('B2017 - EUI by Segment'!$A11, 'B2017 - Commercial SqFt'!$B$3:$AJ$3, 0))*10^6</f>
        <v>27.883659744270737</v>
      </c>
      <c r="J11" s="7">
        <f ca="1">'B2017 - Energy by Segment'!J20/OFFSET('B2017 - Commercial SqFt'!$A$3, MATCH('B2017 - EUI by Segment'!J$3, 'B2017 - Commercial SqFt'!$A$4:$A$17, 0), MATCH('B2017 - EUI by Segment'!$A11, 'B2017 - Commercial SqFt'!$B$3:$AJ$3, 0))*10^6</f>
        <v>23.029343711849549</v>
      </c>
      <c r="K11" s="7">
        <f ca="1">'B2017 - Energy by Segment'!K20/OFFSET('B2017 - Commercial SqFt'!$A$3, MATCH('B2017 - EUI by Segment'!K$3, 'B2017 - Commercial SqFt'!$A$4:$A$17, 0), MATCH('B2017 - EUI by Segment'!$A11, 'B2017 - Commercial SqFt'!$B$3:$AJ$3, 0))*10^6</f>
        <v>16.566824034773763</v>
      </c>
      <c r="L11" s="7">
        <f ca="1">'B2017 - Energy by Segment'!L20/OFFSET('B2017 - Commercial SqFt'!$A$3, MATCH('B2017 - EUI by Segment'!L$3, 'B2017 - Commercial SqFt'!$A$4:$A$17, 0), MATCH('B2017 - EUI by Segment'!$A11, 'B2017 - Commercial SqFt'!$B$3:$AJ$3, 0))*10^6</f>
        <v>77.534799932538959</v>
      </c>
      <c r="M11" s="7">
        <f ca="1">'B2017 - Energy by Segment'!M20/OFFSET('B2017 - Commercial SqFt'!$A$3, MATCH('B2017 - EUI by Segment'!M$3, 'B2017 - Commercial SqFt'!$A$4:$A$17, 0), MATCH('B2017 - EUI by Segment'!$A11, 'B2017 - Commercial SqFt'!$B$3:$AJ$3, 0))*10^6</f>
        <v>13.265684088389863</v>
      </c>
      <c r="N11" s="7">
        <f ca="1">'B2017 - Energy by Segment'!N20/OFFSET('B2017 - Commercial SqFt'!$A$3, MATCH('B2017 - EUI by Segment'!N$3, 'B2017 - Commercial SqFt'!$A$4:$A$17, 0), MATCH('B2017 - EUI by Segment'!$A11, 'B2017 - Commercial SqFt'!$B$3:$AJ$3, 0))*10^6</f>
        <v>3.3247983694586614</v>
      </c>
      <c r="O11" s="7">
        <f ca="1">'B2017 - Energy by Segment'!O20/OFFSET('B2017 - Commercial SqFt'!$A$3, MATCH('B2017 - EUI by Segment'!O$3, 'B2017 - Commercial SqFt'!$A$4:$A$17, 0), MATCH('B2017 - EUI by Segment'!$A11, 'B2017 - Commercial SqFt'!$B$3:$AJ$3, 0))*10^6</f>
        <v>20.542588950339667</v>
      </c>
    </row>
    <row r="12" spans="1:15" x14ac:dyDescent="0.25">
      <c r="A12">
        <v>2015</v>
      </c>
      <c r="B12" s="7">
        <f ca="1">'B2017 - Energy by Segment'!B21/OFFSET('B2017 - Commercial SqFt'!$A$3, MATCH('B2017 - EUI by Segment'!B$3, 'B2017 - Commercial SqFt'!$A$4:$A$17, 0), MATCH('B2017 - EUI by Segment'!$A12, 'B2017 - Commercial SqFt'!$B$3:$AJ$3, 0))*10^6</f>
        <v>9.1731306072570185</v>
      </c>
      <c r="C12" s="7" t="e">
        <f ca="1">'B2017 - Energy by Segment'!C21/OFFSET('B2017 - Commercial SqFt'!$A$3, MATCH('B2017 - EUI by Segment'!C$3, 'B2017 - Commercial SqFt'!$A$4:$A$17, 0), MATCH('B2017 - EUI by Segment'!$A12, 'B2017 - Commercial SqFt'!$B$3:$AJ$3, 0))*10^6</f>
        <v>#DIV/0!</v>
      </c>
      <c r="D12" s="7">
        <f ca="1">'B2017 - Energy by Segment'!D21/OFFSET('B2017 - Commercial SqFt'!$A$3, MATCH('B2017 - EUI by Segment'!D$3, 'B2017 - Commercial SqFt'!$A$4:$A$17, 0), MATCH('B2017 - EUI by Segment'!$A12, 'B2017 - Commercial SqFt'!$B$3:$AJ$3, 0))*10^6</f>
        <v>10.618234846293719</v>
      </c>
      <c r="E12" s="7">
        <f ca="1">'B2017 - Energy by Segment'!E21/OFFSET('B2017 - Commercial SqFt'!$A$3, MATCH('B2017 - EUI by Segment'!E$3, 'B2017 - Commercial SqFt'!$A$4:$A$17, 0), MATCH('B2017 - EUI by Segment'!$A12, 'B2017 - Commercial SqFt'!$B$3:$AJ$3, 0))*10^6</f>
        <v>85.27236289767265</v>
      </c>
      <c r="F12" s="7">
        <f ca="1">'B2017 - Energy by Segment'!F21/OFFSET('B2017 - Commercial SqFt'!$A$3, MATCH('B2017 - EUI by Segment'!F$3, 'B2017 - Commercial SqFt'!$A$4:$A$17, 0), MATCH('B2017 - EUI by Segment'!$A12, 'B2017 - Commercial SqFt'!$B$3:$AJ$3, 0))*10^6</f>
        <v>34.059589644445509</v>
      </c>
      <c r="G12" s="7">
        <f ca="1">'B2017 - Energy by Segment'!G21/OFFSET('B2017 - Commercial SqFt'!$A$3, MATCH('B2017 - EUI by Segment'!G$3, 'B2017 - Commercial SqFt'!$A$4:$A$17, 0), MATCH('B2017 - EUI by Segment'!$A12, 'B2017 - Commercial SqFt'!$B$3:$AJ$3, 0))*10^6</f>
        <v>17.392576059916671</v>
      </c>
      <c r="H12" s="7">
        <f ca="1">'B2017 - Energy by Segment'!H21/OFFSET('B2017 - Commercial SqFt'!$A$3, MATCH('B2017 - EUI by Segment'!H$3, 'B2017 - Commercial SqFt'!$A$4:$A$17, 0), MATCH('B2017 - EUI by Segment'!$A12, 'B2017 - Commercial SqFt'!$B$3:$AJ$3, 0))*10^6</f>
        <v>250.61957675876178</v>
      </c>
      <c r="I12" s="7">
        <f ca="1">'B2017 - Energy by Segment'!I21/OFFSET('B2017 - Commercial SqFt'!$A$3, MATCH('B2017 - EUI by Segment'!I$3, 'B2017 - Commercial SqFt'!$A$4:$A$17, 0), MATCH('B2017 - EUI by Segment'!$A12, 'B2017 - Commercial SqFt'!$B$3:$AJ$3, 0))*10^6</f>
        <v>27.79514281122686</v>
      </c>
      <c r="J12" s="7">
        <f ca="1">'B2017 - Energy by Segment'!J21/OFFSET('B2017 - Commercial SqFt'!$A$3, MATCH('B2017 - EUI by Segment'!J$3, 'B2017 - Commercial SqFt'!$A$4:$A$17, 0), MATCH('B2017 - EUI by Segment'!$A12, 'B2017 - Commercial SqFt'!$B$3:$AJ$3, 0))*10^6</f>
        <v>23.100080678123778</v>
      </c>
      <c r="K12" s="7">
        <f ca="1">'B2017 - Energy by Segment'!K21/OFFSET('B2017 - Commercial SqFt'!$A$3, MATCH('B2017 - EUI by Segment'!K$3, 'B2017 - Commercial SqFt'!$A$4:$A$17, 0), MATCH('B2017 - EUI by Segment'!$A12, 'B2017 - Commercial SqFt'!$B$3:$AJ$3, 0))*10^6</f>
        <v>16.726553996137497</v>
      </c>
      <c r="L12" s="7">
        <f ca="1">'B2017 - Energy by Segment'!L21/OFFSET('B2017 - Commercial SqFt'!$A$3, MATCH('B2017 - EUI by Segment'!L$3, 'B2017 - Commercial SqFt'!$A$4:$A$17, 0), MATCH('B2017 - EUI by Segment'!$A12, 'B2017 - Commercial SqFt'!$B$3:$AJ$3, 0))*10^6</f>
        <v>78.419928236981207</v>
      </c>
      <c r="M12" s="7">
        <f ca="1">'B2017 - Energy by Segment'!M21/OFFSET('B2017 - Commercial SqFt'!$A$3, MATCH('B2017 - EUI by Segment'!M$3, 'B2017 - Commercial SqFt'!$A$4:$A$17, 0), MATCH('B2017 - EUI by Segment'!$A12, 'B2017 - Commercial SqFt'!$B$3:$AJ$3, 0))*10^6</f>
        <v>13.345684961562549</v>
      </c>
      <c r="N12" s="7">
        <f ca="1">'B2017 - Energy by Segment'!N21/OFFSET('B2017 - Commercial SqFt'!$A$3, MATCH('B2017 - EUI by Segment'!N$3, 'B2017 - Commercial SqFt'!$A$4:$A$17, 0), MATCH('B2017 - EUI by Segment'!$A12, 'B2017 - Commercial SqFt'!$B$3:$AJ$3, 0))*10^6</f>
        <v>3.225984587283409</v>
      </c>
      <c r="O12" s="7">
        <f ca="1">'B2017 - Energy by Segment'!O21/OFFSET('B2017 - Commercial SqFt'!$A$3, MATCH('B2017 - EUI by Segment'!O$3, 'B2017 - Commercial SqFt'!$A$4:$A$17, 0), MATCH('B2017 - EUI by Segment'!$A12, 'B2017 - Commercial SqFt'!$B$3:$AJ$3, 0))*10^6</f>
        <v>20.670489625757448</v>
      </c>
    </row>
    <row r="13" spans="1:15" x14ac:dyDescent="0.25">
      <c r="A13">
        <v>2016</v>
      </c>
      <c r="B13" s="7">
        <f ca="1">'B2017 - Energy by Segment'!B22/OFFSET('B2017 - Commercial SqFt'!$A$3, MATCH('B2017 - EUI by Segment'!B$3, 'B2017 - Commercial SqFt'!$A$4:$A$17, 0), MATCH('B2017 - EUI by Segment'!$A13, 'B2017 - Commercial SqFt'!$B$3:$AJ$3, 0))*10^6</f>
        <v>7.197443288736026</v>
      </c>
      <c r="C13" s="7" t="e">
        <f ca="1">'B2017 - Energy by Segment'!C22/OFFSET('B2017 - Commercial SqFt'!$A$3, MATCH('B2017 - EUI by Segment'!C$3, 'B2017 - Commercial SqFt'!$A$4:$A$17, 0), MATCH('B2017 - EUI by Segment'!$A13, 'B2017 - Commercial SqFt'!$B$3:$AJ$3, 0))*10^6</f>
        <v>#DIV/0!</v>
      </c>
      <c r="D13" s="7">
        <f ca="1">'B2017 - Energy by Segment'!D22/OFFSET('B2017 - Commercial SqFt'!$A$3, MATCH('B2017 - EUI by Segment'!D$3, 'B2017 - Commercial SqFt'!$A$4:$A$17, 0), MATCH('B2017 - EUI by Segment'!$A13, 'B2017 - Commercial SqFt'!$B$3:$AJ$3, 0))*10^6</f>
        <v>10.769613833402348</v>
      </c>
      <c r="E13" s="7">
        <f ca="1">'B2017 - Energy by Segment'!E22/OFFSET('B2017 - Commercial SqFt'!$A$3, MATCH('B2017 - EUI by Segment'!E$3, 'B2017 - Commercial SqFt'!$A$4:$A$17, 0), MATCH('B2017 - EUI by Segment'!$A13, 'B2017 - Commercial SqFt'!$B$3:$AJ$3, 0))*10^6</f>
        <v>71.898544747658377</v>
      </c>
      <c r="F13" s="7">
        <f ca="1">'B2017 - Energy by Segment'!F22/OFFSET('B2017 - Commercial SqFt'!$A$3, MATCH('B2017 - EUI by Segment'!F$3, 'B2017 - Commercial SqFt'!$A$4:$A$17, 0), MATCH('B2017 - EUI by Segment'!$A13, 'B2017 - Commercial SqFt'!$B$3:$AJ$3, 0))*10^6</f>
        <v>28.80187557488086</v>
      </c>
      <c r="G13" s="7">
        <f ca="1">'B2017 - Energy by Segment'!G22/OFFSET('B2017 - Commercial SqFt'!$A$3, MATCH('B2017 - EUI by Segment'!G$3, 'B2017 - Commercial SqFt'!$A$4:$A$17, 0), MATCH('B2017 - EUI by Segment'!$A13, 'B2017 - Commercial SqFt'!$B$3:$AJ$3, 0))*10^6</f>
        <v>16.489306242667979</v>
      </c>
      <c r="H13" s="7">
        <f ca="1">'B2017 - Energy by Segment'!H22/OFFSET('B2017 - Commercial SqFt'!$A$3, MATCH('B2017 - EUI by Segment'!H$3, 'B2017 - Commercial SqFt'!$A$4:$A$17, 0), MATCH('B2017 - EUI by Segment'!$A13, 'B2017 - Commercial SqFt'!$B$3:$AJ$3, 0))*10^6</f>
        <v>212.29198027420543</v>
      </c>
      <c r="I13" s="7">
        <f ca="1">'B2017 - Energy by Segment'!I22/OFFSET('B2017 - Commercial SqFt'!$A$3, MATCH('B2017 - EUI by Segment'!I$3, 'B2017 - Commercial SqFt'!$A$4:$A$17, 0), MATCH('B2017 - EUI by Segment'!$A13, 'B2017 - Commercial SqFt'!$B$3:$AJ$3, 0))*10^6</f>
        <v>29.629192904255781</v>
      </c>
      <c r="J13" s="7">
        <f ca="1">'B2017 - Energy by Segment'!J22/OFFSET('B2017 - Commercial SqFt'!$A$3, MATCH('B2017 - EUI by Segment'!J$3, 'B2017 - Commercial SqFt'!$A$4:$A$17, 0), MATCH('B2017 - EUI by Segment'!$A13, 'B2017 - Commercial SqFt'!$B$3:$AJ$3, 0))*10^6</f>
        <v>32.351924657755312</v>
      </c>
      <c r="K13" s="7">
        <f ca="1">'B2017 - Energy by Segment'!K22/OFFSET('B2017 - Commercial SqFt'!$A$3, MATCH('B2017 - EUI by Segment'!K$3, 'B2017 - Commercial SqFt'!$A$4:$A$17, 0), MATCH('B2017 - EUI by Segment'!$A13, 'B2017 - Commercial SqFt'!$B$3:$AJ$3, 0))*10^6</f>
        <v>13.626896238618544</v>
      </c>
      <c r="L13" s="7">
        <f ca="1">'B2017 - Energy by Segment'!L22/OFFSET('B2017 - Commercial SqFt'!$A$3, MATCH('B2017 - EUI by Segment'!L$3, 'B2017 - Commercial SqFt'!$A$4:$A$17, 0), MATCH('B2017 - EUI by Segment'!$A13, 'B2017 - Commercial SqFt'!$B$3:$AJ$3, 0))*10^6</f>
        <v>69.062401577388158</v>
      </c>
      <c r="M13" s="7">
        <f ca="1">'B2017 - Energy by Segment'!M22/OFFSET('B2017 - Commercial SqFt'!$A$3, MATCH('B2017 - EUI by Segment'!M$3, 'B2017 - Commercial SqFt'!$A$4:$A$17, 0), MATCH('B2017 - EUI by Segment'!$A13, 'B2017 - Commercial SqFt'!$B$3:$AJ$3, 0))*10^6</f>
        <v>13.142154228264149</v>
      </c>
      <c r="N13" s="7">
        <f ca="1">'B2017 - Energy by Segment'!N22/OFFSET('B2017 - Commercial SqFt'!$A$3, MATCH('B2017 - EUI by Segment'!N$3, 'B2017 - Commercial SqFt'!$A$4:$A$17, 0), MATCH('B2017 - EUI by Segment'!$A13, 'B2017 - Commercial SqFt'!$B$3:$AJ$3, 0))*10^6</f>
        <v>3.481127792203718</v>
      </c>
      <c r="O13" s="7">
        <f ca="1">'B2017 - Energy by Segment'!O22/OFFSET('B2017 - Commercial SqFt'!$A$3, MATCH('B2017 - EUI by Segment'!O$3, 'B2017 - Commercial SqFt'!$A$4:$A$17, 0), MATCH('B2017 - EUI by Segment'!$A13, 'B2017 - Commercial SqFt'!$B$3:$AJ$3, 0))*10^6</f>
        <v>19.828759822466687</v>
      </c>
    </row>
    <row r="14" spans="1:15" x14ac:dyDescent="0.25">
      <c r="A14">
        <v>2017</v>
      </c>
      <c r="B14" s="7">
        <f ca="1">'B2017 - Energy by Segment'!B23/OFFSET('B2017 - Commercial SqFt'!$A$3, MATCH('B2017 - EUI by Segment'!B$3, 'B2017 - Commercial SqFt'!$A$4:$A$17, 0), MATCH('B2017 - EUI by Segment'!$A14, 'B2017 - Commercial SqFt'!$B$3:$AJ$3, 0))*10^6</f>
        <v>7.167856219856338</v>
      </c>
      <c r="C14" s="7" t="e">
        <f ca="1">'B2017 - Energy by Segment'!C23/OFFSET('B2017 - Commercial SqFt'!$A$3, MATCH('B2017 - EUI by Segment'!C$3, 'B2017 - Commercial SqFt'!$A$4:$A$17, 0), MATCH('B2017 - EUI by Segment'!$A14, 'B2017 - Commercial SqFt'!$B$3:$AJ$3, 0))*10^6</f>
        <v>#DIV/0!</v>
      </c>
      <c r="D14" s="7">
        <f ca="1">'B2017 - Energy by Segment'!D23/OFFSET('B2017 - Commercial SqFt'!$A$3, MATCH('B2017 - EUI by Segment'!D$3, 'B2017 - Commercial SqFt'!$A$4:$A$17, 0), MATCH('B2017 - EUI by Segment'!$A14, 'B2017 - Commercial SqFt'!$B$3:$AJ$3, 0))*10^6</f>
        <v>10.845683426704989</v>
      </c>
      <c r="E14" s="7">
        <f ca="1">'B2017 - Energy by Segment'!E23/OFFSET('B2017 - Commercial SqFt'!$A$3, MATCH('B2017 - EUI by Segment'!E$3, 'B2017 - Commercial SqFt'!$A$4:$A$17, 0), MATCH('B2017 - EUI by Segment'!$A14, 'B2017 - Commercial SqFt'!$B$3:$AJ$3, 0))*10^6</f>
        <v>70.74928568844598</v>
      </c>
      <c r="F14" s="7">
        <f ca="1">'B2017 - Energy by Segment'!F23/OFFSET('B2017 - Commercial SqFt'!$A$3, MATCH('B2017 - EUI by Segment'!F$3, 'B2017 - Commercial SqFt'!$A$4:$A$17, 0), MATCH('B2017 - EUI by Segment'!$A14, 'B2017 - Commercial SqFt'!$B$3:$AJ$3, 0))*10^6</f>
        <v>28.787814693518634</v>
      </c>
      <c r="G14" s="7">
        <f ca="1">'B2017 - Energy by Segment'!G23/OFFSET('B2017 - Commercial SqFt'!$A$3, MATCH('B2017 - EUI by Segment'!G$3, 'B2017 - Commercial SqFt'!$A$4:$A$17, 0), MATCH('B2017 - EUI by Segment'!$A14, 'B2017 - Commercial SqFt'!$B$3:$AJ$3, 0))*10^6</f>
        <v>16.353087065006619</v>
      </c>
      <c r="H14" s="7">
        <f ca="1">'B2017 - Energy by Segment'!H23/OFFSET('B2017 - Commercial SqFt'!$A$3, MATCH('B2017 - EUI by Segment'!H$3, 'B2017 - Commercial SqFt'!$A$4:$A$17, 0), MATCH('B2017 - EUI by Segment'!$A14, 'B2017 - Commercial SqFt'!$B$3:$AJ$3, 0))*10^6</f>
        <v>210.1020279576905</v>
      </c>
      <c r="I14" s="7">
        <f ca="1">'B2017 - Energy by Segment'!I23/OFFSET('B2017 - Commercial SqFt'!$A$3, MATCH('B2017 - EUI by Segment'!I$3, 'B2017 - Commercial SqFt'!$A$4:$A$17, 0), MATCH('B2017 - EUI by Segment'!$A14, 'B2017 - Commercial SqFt'!$B$3:$AJ$3, 0))*10^6</f>
        <v>29.700150293552788</v>
      </c>
      <c r="J14" s="7">
        <f ca="1">'B2017 - Energy by Segment'!J23/OFFSET('B2017 - Commercial SqFt'!$A$3, MATCH('B2017 - EUI by Segment'!J$3, 'B2017 - Commercial SqFt'!$A$4:$A$17, 0), MATCH('B2017 - EUI by Segment'!$A14, 'B2017 - Commercial SqFt'!$B$3:$AJ$3, 0))*10^6</f>
        <v>32.342450922510935</v>
      </c>
      <c r="K14" s="7">
        <f ca="1">'B2017 - Energy by Segment'!K23/OFFSET('B2017 - Commercial SqFt'!$A$3, MATCH('B2017 - EUI by Segment'!K$3, 'B2017 - Commercial SqFt'!$A$4:$A$17, 0), MATCH('B2017 - EUI by Segment'!$A14, 'B2017 - Commercial SqFt'!$B$3:$AJ$3, 0))*10^6</f>
        <v>13.56414956661334</v>
      </c>
      <c r="L14" s="7">
        <f ca="1">'B2017 - Energy by Segment'!L23/OFFSET('B2017 - Commercial SqFt'!$A$3, MATCH('B2017 - EUI by Segment'!L$3, 'B2017 - Commercial SqFt'!$A$4:$A$17, 0), MATCH('B2017 - EUI by Segment'!$A14, 'B2017 - Commercial SqFt'!$B$3:$AJ$3, 0))*10^6</f>
        <v>68.349642280634583</v>
      </c>
      <c r="M14" s="7">
        <f ca="1">'B2017 - Energy by Segment'!M23/OFFSET('B2017 - Commercial SqFt'!$A$3, MATCH('B2017 - EUI by Segment'!M$3, 'B2017 - Commercial SqFt'!$A$4:$A$17, 0), MATCH('B2017 - EUI by Segment'!$A14, 'B2017 - Commercial SqFt'!$B$3:$AJ$3, 0))*10^6</f>
        <v>13.170347457015307</v>
      </c>
      <c r="N14" s="7">
        <f ca="1">'B2017 - Energy by Segment'!N23/OFFSET('B2017 - Commercial SqFt'!$A$3, MATCH('B2017 - EUI by Segment'!N$3, 'B2017 - Commercial SqFt'!$A$4:$A$17, 0), MATCH('B2017 - EUI by Segment'!$A14, 'B2017 - Commercial SqFt'!$B$3:$AJ$3, 0))*10^6</f>
        <v>3.4936766384785636</v>
      </c>
      <c r="O14" s="7">
        <f ca="1">'B2017 - Energy by Segment'!O23/OFFSET('B2017 - Commercial SqFt'!$A$3, MATCH('B2017 - EUI by Segment'!O$3, 'B2017 - Commercial SqFt'!$A$4:$A$17, 0), MATCH('B2017 - EUI by Segment'!$A14, 'B2017 - Commercial SqFt'!$B$3:$AJ$3, 0))*10^6</f>
        <v>19.70952206202703</v>
      </c>
    </row>
    <row r="15" spans="1:15" x14ac:dyDescent="0.25">
      <c r="A15">
        <v>2018</v>
      </c>
      <c r="B15" s="7">
        <f ca="1">'B2017 - Energy by Segment'!B24/OFFSET('B2017 - Commercial SqFt'!$A$3, MATCH('B2017 - EUI by Segment'!B$3, 'B2017 - Commercial SqFt'!$A$4:$A$17, 0), MATCH('B2017 - EUI by Segment'!$A15, 'B2017 - Commercial SqFt'!$B$3:$AJ$3, 0))*10^6</f>
        <v>7.2428993200031666</v>
      </c>
      <c r="C15" s="7" t="e">
        <f ca="1">'B2017 - Energy by Segment'!C24/OFFSET('B2017 - Commercial SqFt'!$A$3, MATCH('B2017 - EUI by Segment'!C$3, 'B2017 - Commercial SqFt'!$A$4:$A$17, 0), MATCH('B2017 - EUI by Segment'!$A15, 'B2017 - Commercial SqFt'!$B$3:$AJ$3, 0))*10^6</f>
        <v>#DIV/0!</v>
      </c>
      <c r="D15" s="7">
        <f ca="1">'B2017 - Energy by Segment'!D24/OFFSET('B2017 - Commercial SqFt'!$A$3, MATCH('B2017 - EUI by Segment'!D$3, 'B2017 - Commercial SqFt'!$A$4:$A$17, 0), MATCH('B2017 - EUI by Segment'!$A15, 'B2017 - Commercial SqFt'!$B$3:$AJ$3, 0))*10^6</f>
        <v>10.976510782463116</v>
      </c>
      <c r="E15" s="7">
        <f ca="1">'B2017 - Energy by Segment'!E24/OFFSET('B2017 - Commercial SqFt'!$A$3, MATCH('B2017 - EUI by Segment'!E$3, 'B2017 - Commercial SqFt'!$A$4:$A$17, 0), MATCH('B2017 - EUI by Segment'!$A15, 'B2017 - Commercial SqFt'!$B$3:$AJ$3, 0))*10^6</f>
        <v>71.308071402520525</v>
      </c>
      <c r="F15" s="7">
        <f ca="1">'B2017 - Energy by Segment'!F24/OFFSET('B2017 - Commercial SqFt'!$A$3, MATCH('B2017 - EUI by Segment'!F$3, 'B2017 - Commercial SqFt'!$A$4:$A$17, 0), MATCH('B2017 - EUI by Segment'!$A15, 'B2017 - Commercial SqFt'!$B$3:$AJ$3, 0))*10^6</f>
        <v>29.146906337107136</v>
      </c>
      <c r="G15" s="7">
        <f ca="1">'B2017 - Energy by Segment'!G24/OFFSET('B2017 - Commercial SqFt'!$A$3, MATCH('B2017 - EUI by Segment'!G$3, 'B2017 - Commercial SqFt'!$A$4:$A$17, 0), MATCH('B2017 - EUI by Segment'!$A15, 'B2017 - Commercial SqFt'!$B$3:$AJ$3, 0))*10^6</f>
        <v>16.451250955402422</v>
      </c>
      <c r="H15" s="7">
        <f ca="1">'B2017 - Energy by Segment'!H24/OFFSET('B2017 - Commercial SqFt'!$A$3, MATCH('B2017 - EUI by Segment'!H$3, 'B2017 - Commercial SqFt'!$A$4:$A$17, 0), MATCH('B2017 - EUI by Segment'!$A15, 'B2017 - Commercial SqFt'!$B$3:$AJ$3, 0))*10^6</f>
        <v>210.76099115219003</v>
      </c>
      <c r="I15" s="7">
        <f ca="1">'B2017 - Energy by Segment'!I24/OFFSET('B2017 - Commercial SqFt'!$A$3, MATCH('B2017 - EUI by Segment'!I$3, 'B2017 - Commercial SqFt'!$A$4:$A$17, 0), MATCH('B2017 - EUI by Segment'!$A15, 'B2017 - Commercial SqFt'!$B$3:$AJ$3, 0))*10^6</f>
        <v>30.07401212888221</v>
      </c>
      <c r="J15" s="7">
        <f ca="1">'B2017 - Energy by Segment'!J24/OFFSET('B2017 - Commercial SqFt'!$A$3, MATCH('B2017 - EUI by Segment'!J$3, 'B2017 - Commercial SqFt'!$A$4:$A$17, 0), MATCH('B2017 - EUI by Segment'!$A15, 'B2017 - Commercial SqFt'!$B$3:$AJ$3, 0))*10^6</f>
        <v>32.861966401592099</v>
      </c>
      <c r="K15" s="7">
        <f ca="1">'B2017 - Energy by Segment'!K24/OFFSET('B2017 - Commercial SqFt'!$A$3, MATCH('B2017 - EUI by Segment'!K$3, 'B2017 - Commercial SqFt'!$A$4:$A$17, 0), MATCH('B2017 - EUI by Segment'!$A15, 'B2017 - Commercial SqFt'!$B$3:$AJ$3, 0))*10^6</f>
        <v>13.711774672261837</v>
      </c>
      <c r="L15" s="7">
        <f ca="1">'B2017 - Energy by Segment'!L24/OFFSET('B2017 - Commercial SqFt'!$A$3, MATCH('B2017 - EUI by Segment'!L$3, 'B2017 - Commercial SqFt'!$A$4:$A$17, 0), MATCH('B2017 - EUI by Segment'!$A15, 'B2017 - Commercial SqFt'!$B$3:$AJ$3, 0))*10^6</f>
        <v>68.919257044808091</v>
      </c>
      <c r="M15" s="7">
        <f ca="1">'B2017 - Energy by Segment'!M24/OFFSET('B2017 - Commercial SqFt'!$A$3, MATCH('B2017 - EUI by Segment'!M$3, 'B2017 - Commercial SqFt'!$A$4:$A$17, 0), MATCH('B2017 - EUI by Segment'!$A15, 'B2017 - Commercial SqFt'!$B$3:$AJ$3, 0))*10^6</f>
        <v>13.362038013936406</v>
      </c>
      <c r="N15" s="7">
        <f ca="1">'B2017 - Energy by Segment'!N24/OFFSET('B2017 - Commercial SqFt'!$A$3, MATCH('B2017 - EUI by Segment'!N$3, 'B2017 - Commercial SqFt'!$A$4:$A$17, 0), MATCH('B2017 - EUI by Segment'!$A15, 'B2017 - Commercial SqFt'!$B$3:$AJ$3, 0))*10^6</f>
        <v>3.5338735510070465</v>
      </c>
      <c r="O15" s="7">
        <f ca="1">'B2017 - Energy by Segment'!O24/OFFSET('B2017 - Commercial SqFt'!$A$3, MATCH('B2017 - EUI by Segment'!O$3, 'B2017 - Commercial SqFt'!$A$4:$A$17, 0), MATCH('B2017 - EUI by Segment'!$A15, 'B2017 - Commercial SqFt'!$B$3:$AJ$3, 0))*10^6</f>
        <v>19.859041543477261</v>
      </c>
    </row>
    <row r="16" spans="1:15" x14ac:dyDescent="0.25">
      <c r="A16">
        <v>2019</v>
      </c>
      <c r="B16" s="7">
        <f ca="1">'B2017 - Energy by Segment'!B25/OFFSET('B2017 - Commercial SqFt'!$A$3, MATCH('B2017 - EUI by Segment'!B$3, 'B2017 - Commercial SqFt'!$A$4:$A$17, 0), MATCH('B2017 - EUI by Segment'!$A16, 'B2017 - Commercial SqFt'!$B$3:$AJ$3, 0))*10^6</f>
        <v>7.258141877850373</v>
      </c>
      <c r="C16" s="7" t="e">
        <f ca="1">'B2017 - Energy by Segment'!C25/OFFSET('B2017 - Commercial SqFt'!$A$3, MATCH('B2017 - EUI by Segment'!C$3, 'B2017 - Commercial SqFt'!$A$4:$A$17, 0), MATCH('B2017 - EUI by Segment'!$A16, 'B2017 - Commercial SqFt'!$B$3:$AJ$3, 0))*10^6</f>
        <v>#DIV/0!</v>
      </c>
      <c r="D16" s="7">
        <f ca="1">'B2017 - Energy by Segment'!D25/OFFSET('B2017 - Commercial SqFt'!$A$3, MATCH('B2017 - EUI by Segment'!D$3, 'B2017 - Commercial SqFt'!$A$4:$A$17, 0), MATCH('B2017 - EUI by Segment'!$A16, 'B2017 - Commercial SqFt'!$B$3:$AJ$3, 0))*10^6</f>
        <v>11.011460004782512</v>
      </c>
      <c r="E16" s="7">
        <f ca="1">'B2017 - Energy by Segment'!E25/OFFSET('B2017 - Commercial SqFt'!$A$3, MATCH('B2017 - EUI by Segment'!E$3, 'B2017 - Commercial SqFt'!$A$4:$A$17, 0), MATCH('B2017 - EUI by Segment'!$A16, 'B2017 - Commercial SqFt'!$B$3:$AJ$3, 0))*10^6</f>
        <v>71.209852093144249</v>
      </c>
      <c r="F16" s="7">
        <f ca="1">'B2017 - Energy by Segment'!F25/OFFSET('B2017 - Commercial SqFt'!$A$3, MATCH('B2017 - EUI by Segment'!F$3, 'B2017 - Commercial SqFt'!$A$4:$A$17, 0), MATCH('B2017 - EUI by Segment'!$A16, 'B2017 - Commercial SqFt'!$B$3:$AJ$3, 0))*10^6</f>
        <v>29.247485277485815</v>
      </c>
      <c r="G16" s="7">
        <f ca="1">'B2017 - Energy by Segment'!G25/OFFSET('B2017 - Commercial SqFt'!$A$3, MATCH('B2017 - EUI by Segment'!G$3, 'B2017 - Commercial SqFt'!$A$4:$A$17, 0), MATCH('B2017 - EUI by Segment'!$A16, 'B2017 - Commercial SqFt'!$B$3:$AJ$3, 0))*10^6</f>
        <v>16.427145260949409</v>
      </c>
      <c r="H16" s="7">
        <f ca="1">'B2017 - Energy by Segment'!H25/OFFSET('B2017 - Commercial SqFt'!$A$3, MATCH('B2017 - EUI by Segment'!H$3, 'B2017 - Commercial SqFt'!$A$4:$A$17, 0), MATCH('B2017 - EUI by Segment'!$A16, 'B2017 - Commercial SqFt'!$B$3:$AJ$3, 0))*10^6</f>
        <v>210.95776392890161</v>
      </c>
      <c r="I16" s="7">
        <f ca="1">'B2017 - Energy by Segment'!I25/OFFSET('B2017 - Commercial SqFt'!$A$3, MATCH('B2017 - EUI by Segment'!I$3, 'B2017 - Commercial SqFt'!$A$4:$A$17, 0), MATCH('B2017 - EUI by Segment'!$A16, 'B2017 - Commercial SqFt'!$B$3:$AJ$3, 0))*10^6</f>
        <v>30.182748875505936</v>
      </c>
      <c r="J16" s="7">
        <f ca="1">'B2017 - Energy by Segment'!J25/OFFSET('B2017 - Commercial SqFt'!$A$3, MATCH('B2017 - EUI by Segment'!J$3, 'B2017 - Commercial SqFt'!$A$4:$A$17, 0), MATCH('B2017 - EUI by Segment'!$A16, 'B2017 - Commercial SqFt'!$B$3:$AJ$3, 0))*10^6</f>
        <v>32.909317983640399</v>
      </c>
      <c r="K16" s="7">
        <f ca="1">'B2017 - Energy by Segment'!K25/OFFSET('B2017 - Commercial SqFt'!$A$3, MATCH('B2017 - EUI by Segment'!K$3, 'B2017 - Commercial SqFt'!$A$4:$A$17, 0), MATCH('B2017 - EUI by Segment'!$A16, 'B2017 - Commercial SqFt'!$B$3:$AJ$3, 0))*10^6</f>
        <v>13.740668262040364</v>
      </c>
      <c r="L16" s="7">
        <f ca="1">'B2017 - Energy by Segment'!L25/OFFSET('B2017 - Commercial SqFt'!$A$3, MATCH('B2017 - EUI by Segment'!L$3, 'B2017 - Commercial SqFt'!$A$4:$A$17, 0), MATCH('B2017 - EUI by Segment'!$A16, 'B2017 - Commercial SqFt'!$B$3:$AJ$3, 0))*10^6</f>
        <v>68.91083823879444</v>
      </c>
      <c r="M16" s="7">
        <f ca="1">'B2017 - Energy by Segment'!M25/OFFSET('B2017 - Commercial SqFt'!$A$3, MATCH('B2017 - EUI by Segment'!M$3, 'B2017 - Commercial SqFt'!$A$4:$A$17, 0), MATCH('B2017 - EUI by Segment'!$A16, 'B2017 - Commercial SqFt'!$B$3:$AJ$3, 0))*10^6</f>
        <v>13.376446193965322</v>
      </c>
      <c r="N16" s="7">
        <f ca="1">'B2017 - Energy by Segment'!N25/OFFSET('B2017 - Commercial SqFt'!$A$3, MATCH('B2017 - EUI by Segment'!N$3, 'B2017 - Commercial SqFt'!$A$4:$A$17, 0), MATCH('B2017 - EUI by Segment'!$A16, 'B2017 - Commercial SqFt'!$B$3:$AJ$3, 0))*10^6</f>
        <v>3.5439581683142429</v>
      </c>
      <c r="O16" s="7">
        <f ca="1">'B2017 - Energy by Segment'!O25/OFFSET('B2017 - Commercial SqFt'!$A$3, MATCH('B2017 - EUI by Segment'!O$3, 'B2017 - Commercial SqFt'!$A$4:$A$17, 0), MATCH('B2017 - EUI by Segment'!$A16, 'B2017 - Commercial SqFt'!$B$3:$AJ$3, 0))*10^6</f>
        <v>19.831160470805528</v>
      </c>
    </row>
    <row r="17" spans="1:15" x14ac:dyDescent="0.25">
      <c r="A17">
        <v>2020</v>
      </c>
      <c r="B17" s="7">
        <f ca="1">'B2017 - Energy by Segment'!B26/OFFSET('B2017 - Commercial SqFt'!$A$3, MATCH('B2017 - EUI by Segment'!B$3, 'B2017 - Commercial SqFt'!$A$4:$A$17, 0), MATCH('B2017 - EUI by Segment'!$A17, 'B2017 - Commercial SqFt'!$B$3:$AJ$3, 0))*10^6</f>
        <v>7.2894326009576842</v>
      </c>
      <c r="C17" s="7" t="e">
        <f ca="1">'B2017 - Energy by Segment'!C26/OFFSET('B2017 - Commercial SqFt'!$A$3, MATCH('B2017 - EUI by Segment'!C$3, 'B2017 - Commercial SqFt'!$A$4:$A$17, 0), MATCH('B2017 - EUI by Segment'!$A17, 'B2017 - Commercial SqFt'!$B$3:$AJ$3, 0))*10^6</f>
        <v>#DIV/0!</v>
      </c>
      <c r="D17" s="7">
        <f ca="1">'B2017 - Energy by Segment'!D26/OFFSET('B2017 - Commercial SqFt'!$A$3, MATCH('B2017 - EUI by Segment'!D$3, 'B2017 - Commercial SqFt'!$A$4:$A$17, 0), MATCH('B2017 - EUI by Segment'!$A17, 'B2017 - Commercial SqFt'!$B$3:$AJ$3, 0))*10^6</f>
        <v>11.07194414078517</v>
      </c>
      <c r="E17" s="7">
        <f ca="1">'B2017 - Energy by Segment'!E26/OFFSET('B2017 - Commercial SqFt'!$A$3, MATCH('B2017 - EUI by Segment'!E$3, 'B2017 - Commercial SqFt'!$A$4:$A$17, 0), MATCH('B2017 - EUI by Segment'!$A17, 'B2017 - Commercial SqFt'!$B$3:$AJ$3, 0))*10^6</f>
        <v>71.278156873004406</v>
      </c>
      <c r="F17" s="7">
        <f ca="1">'B2017 - Energy by Segment'!F26/OFFSET('B2017 - Commercial SqFt'!$A$3, MATCH('B2017 - EUI by Segment'!F$3, 'B2017 - Commercial SqFt'!$A$4:$A$17, 0), MATCH('B2017 - EUI by Segment'!$A17, 'B2017 - Commercial SqFt'!$B$3:$AJ$3, 0))*10^6</f>
        <v>29.406547720409158</v>
      </c>
      <c r="G17" s="7">
        <f ca="1">'B2017 - Energy by Segment'!G26/OFFSET('B2017 - Commercial SqFt'!$A$3, MATCH('B2017 - EUI by Segment'!G$3, 'B2017 - Commercial SqFt'!$A$4:$A$17, 0), MATCH('B2017 - EUI by Segment'!$A17, 'B2017 - Commercial SqFt'!$B$3:$AJ$3, 0))*10^6</f>
        <v>16.454810719898372</v>
      </c>
      <c r="H17" s="7">
        <f ca="1">'B2017 - Energy by Segment'!H26/OFFSET('B2017 - Commercial SqFt'!$A$3, MATCH('B2017 - EUI by Segment'!H$3, 'B2017 - Commercial SqFt'!$A$4:$A$17, 0), MATCH('B2017 - EUI by Segment'!$A17, 'B2017 - Commercial SqFt'!$B$3:$AJ$3, 0))*10^6</f>
        <v>212.0711988756091</v>
      </c>
      <c r="I17" s="7">
        <f ca="1">'B2017 - Energy by Segment'!I26/OFFSET('B2017 - Commercial SqFt'!$A$3, MATCH('B2017 - EUI by Segment'!I$3, 'B2017 - Commercial SqFt'!$A$4:$A$17, 0), MATCH('B2017 - EUI by Segment'!$A17, 'B2017 - Commercial SqFt'!$B$3:$AJ$3, 0))*10^6</f>
        <v>30.353511357016664</v>
      </c>
      <c r="J17" s="7">
        <f ca="1">'B2017 - Energy by Segment'!J26/OFFSET('B2017 - Commercial SqFt'!$A$3, MATCH('B2017 - EUI by Segment'!J$3, 'B2017 - Commercial SqFt'!$A$4:$A$17, 0), MATCH('B2017 - EUI by Segment'!$A17, 'B2017 - Commercial SqFt'!$B$3:$AJ$3, 0))*10^6</f>
        <v>32.963214272273255</v>
      </c>
      <c r="K17" s="7">
        <f ca="1">'B2017 - Energy by Segment'!K26/OFFSET('B2017 - Commercial SqFt'!$A$3, MATCH('B2017 - EUI by Segment'!K$3, 'B2017 - Commercial SqFt'!$A$4:$A$17, 0), MATCH('B2017 - EUI by Segment'!$A17, 'B2017 - Commercial SqFt'!$B$3:$AJ$3, 0))*10^6</f>
        <v>13.798268840997121</v>
      </c>
      <c r="L17" s="7">
        <f ca="1">'B2017 - Energy by Segment'!L26/OFFSET('B2017 - Commercial SqFt'!$A$3, MATCH('B2017 - EUI by Segment'!L$3, 'B2017 - Commercial SqFt'!$A$4:$A$17, 0), MATCH('B2017 - EUI by Segment'!$A17, 'B2017 - Commercial SqFt'!$B$3:$AJ$3, 0))*10^6</f>
        <v>69.057738148316645</v>
      </c>
      <c r="M17" s="7">
        <f ca="1">'B2017 - Energy by Segment'!M26/OFFSET('B2017 - Commercial SqFt'!$A$3, MATCH('B2017 - EUI by Segment'!M$3, 'B2017 - Commercial SqFt'!$A$4:$A$17, 0), MATCH('B2017 - EUI by Segment'!$A17, 'B2017 - Commercial SqFt'!$B$3:$AJ$3, 0))*10^6</f>
        <v>13.393045932981323</v>
      </c>
      <c r="N17" s="7">
        <f ca="1">'B2017 - Energy by Segment'!N26/OFFSET('B2017 - Commercial SqFt'!$A$3, MATCH('B2017 - EUI by Segment'!N$3, 'B2017 - Commercial SqFt'!$A$4:$A$17, 0), MATCH('B2017 - EUI by Segment'!$A17, 'B2017 - Commercial SqFt'!$B$3:$AJ$3, 0))*10^6</f>
        <v>3.5617460977901358</v>
      </c>
      <c r="O17" s="7">
        <f ca="1">'B2017 - Energy by Segment'!O26/OFFSET('B2017 - Commercial SqFt'!$A$3, MATCH('B2017 - EUI by Segment'!O$3, 'B2017 - Commercial SqFt'!$A$4:$A$17, 0), MATCH('B2017 - EUI by Segment'!$A17, 'B2017 - Commercial SqFt'!$B$3:$AJ$3, 0))*10^6</f>
        <v>19.851117145408349</v>
      </c>
    </row>
    <row r="18" spans="1:15" x14ac:dyDescent="0.25">
      <c r="A18">
        <v>2021</v>
      </c>
      <c r="B18" s="7">
        <f ca="1">'B2017 - Energy by Segment'!B27/OFFSET('B2017 - Commercial SqFt'!$A$3, MATCH('B2017 - EUI by Segment'!B$3, 'B2017 - Commercial SqFt'!$A$4:$A$17, 0), MATCH('B2017 - EUI by Segment'!$A18, 'B2017 - Commercial SqFt'!$B$3:$AJ$3, 0))*10^6</f>
        <v>7.3064524632669547</v>
      </c>
      <c r="C18" s="7" t="e">
        <f ca="1">'B2017 - Energy by Segment'!C27/OFFSET('B2017 - Commercial SqFt'!$A$3, MATCH('B2017 - EUI by Segment'!C$3, 'B2017 - Commercial SqFt'!$A$4:$A$17, 0), MATCH('B2017 - EUI by Segment'!$A18, 'B2017 - Commercial SqFt'!$B$3:$AJ$3, 0))*10^6</f>
        <v>#DIV/0!</v>
      </c>
      <c r="D18" s="7">
        <f ca="1">'B2017 - Energy by Segment'!D27/OFFSET('B2017 - Commercial SqFt'!$A$3, MATCH('B2017 - EUI by Segment'!D$3, 'B2017 - Commercial SqFt'!$A$4:$A$17, 0), MATCH('B2017 - EUI by Segment'!$A18, 'B2017 - Commercial SqFt'!$B$3:$AJ$3, 0))*10^6</f>
        <v>11.100547240000843</v>
      </c>
      <c r="E18" s="7">
        <f ca="1">'B2017 - Energy by Segment'!E27/OFFSET('B2017 - Commercial SqFt'!$A$3, MATCH('B2017 - EUI by Segment'!E$3, 'B2017 - Commercial SqFt'!$A$4:$A$17, 0), MATCH('B2017 - EUI by Segment'!$A18, 'B2017 - Commercial SqFt'!$B$3:$AJ$3, 0))*10^6</f>
        <v>71.211610361295243</v>
      </c>
      <c r="F18" s="7">
        <f ca="1">'B2017 - Energy by Segment'!F27/OFFSET('B2017 - Commercial SqFt'!$A$3, MATCH('B2017 - EUI by Segment'!F$3, 'B2017 - Commercial SqFt'!$A$4:$A$17, 0), MATCH('B2017 - EUI by Segment'!$A18, 'B2017 - Commercial SqFt'!$B$3:$AJ$3, 0))*10^6</f>
        <v>29.4941503713072</v>
      </c>
      <c r="G18" s="7">
        <f ca="1">'B2017 - Energy by Segment'!G27/OFFSET('B2017 - Commercial SqFt'!$A$3, MATCH('B2017 - EUI by Segment'!G$3, 'B2017 - Commercial SqFt'!$A$4:$A$17, 0), MATCH('B2017 - EUI by Segment'!$A18, 'B2017 - Commercial SqFt'!$B$3:$AJ$3, 0))*10^6</f>
        <v>16.452024178804852</v>
      </c>
      <c r="H18" s="7">
        <f ca="1">'B2017 - Energy by Segment'!H27/OFFSET('B2017 - Commercial SqFt'!$A$3, MATCH('B2017 - EUI by Segment'!H$3, 'B2017 - Commercial SqFt'!$A$4:$A$17, 0), MATCH('B2017 - EUI by Segment'!$A18, 'B2017 - Commercial SqFt'!$B$3:$AJ$3, 0))*10^6</f>
        <v>212.52994461404046</v>
      </c>
      <c r="I18" s="7">
        <f ca="1">'B2017 - Energy by Segment'!I27/OFFSET('B2017 - Commercial SqFt'!$A$3, MATCH('B2017 - EUI by Segment'!I$3, 'B2017 - Commercial SqFt'!$A$4:$A$17, 0), MATCH('B2017 - EUI by Segment'!$A18, 'B2017 - Commercial SqFt'!$B$3:$AJ$3, 0))*10^6</f>
        <v>30.44334675728329</v>
      </c>
      <c r="J18" s="7">
        <f ca="1">'B2017 - Energy by Segment'!J27/OFFSET('B2017 - Commercial SqFt'!$A$3, MATCH('B2017 - EUI by Segment'!J$3, 'B2017 - Commercial SqFt'!$A$4:$A$17, 0), MATCH('B2017 - EUI by Segment'!$A18, 'B2017 - Commercial SqFt'!$B$3:$AJ$3, 0))*10^6</f>
        <v>32.959875732796775</v>
      </c>
      <c r="K18" s="7">
        <f ca="1">'B2017 - Energy by Segment'!K27/OFFSET('B2017 - Commercial SqFt'!$A$3, MATCH('B2017 - EUI by Segment'!K$3, 'B2017 - Commercial SqFt'!$A$4:$A$17, 0), MATCH('B2017 - EUI by Segment'!$A18, 'B2017 - Commercial SqFt'!$B$3:$AJ$3, 0))*10^6</f>
        <v>13.82435237510181</v>
      </c>
      <c r="L18" s="7">
        <f ca="1">'B2017 - Energy by Segment'!L27/OFFSET('B2017 - Commercial SqFt'!$A$3, MATCH('B2017 - EUI by Segment'!L$3, 'B2017 - Commercial SqFt'!$A$4:$A$17, 0), MATCH('B2017 - EUI by Segment'!$A18, 'B2017 - Commercial SqFt'!$B$3:$AJ$3, 0))*10^6</f>
        <v>69.089185015175218</v>
      </c>
      <c r="M18" s="7">
        <f ca="1">'B2017 - Energy by Segment'!M27/OFFSET('B2017 - Commercial SqFt'!$A$3, MATCH('B2017 - EUI by Segment'!M$3, 'B2017 - Commercial SqFt'!$A$4:$A$17, 0), MATCH('B2017 - EUI by Segment'!$A18, 'B2017 - Commercial SqFt'!$B$3:$AJ$3, 0))*10^6</f>
        <v>13.38672781838938</v>
      </c>
      <c r="N18" s="7">
        <f ca="1">'B2017 - Energy by Segment'!N27/OFFSET('B2017 - Commercial SqFt'!$A$3, MATCH('B2017 - EUI by Segment'!N$3, 'B2017 - Commercial SqFt'!$A$4:$A$17, 0), MATCH('B2017 - EUI by Segment'!$A18, 'B2017 - Commercial SqFt'!$B$3:$AJ$3, 0))*10^6</f>
        <v>3.5704066073058409</v>
      </c>
      <c r="O18" s="7">
        <f ca="1">'B2017 - Energy by Segment'!O27/OFFSET('B2017 - Commercial SqFt'!$A$3, MATCH('B2017 - EUI by Segment'!O$3, 'B2017 - Commercial SqFt'!$A$4:$A$17, 0), MATCH('B2017 - EUI by Segment'!$A18, 'B2017 - Commercial SqFt'!$B$3:$AJ$3, 0))*10^6</f>
        <v>19.824439574049876</v>
      </c>
    </row>
    <row r="19" spans="1:15" x14ac:dyDescent="0.25">
      <c r="A19">
        <v>2022</v>
      </c>
      <c r="B19" s="7">
        <f ca="1">'B2017 - Energy by Segment'!B28/OFFSET('B2017 - Commercial SqFt'!$A$3, MATCH('B2017 - EUI by Segment'!B$3, 'B2017 - Commercial SqFt'!$A$4:$A$17, 0), MATCH('B2017 - EUI by Segment'!$A19, 'B2017 - Commercial SqFt'!$B$3:$AJ$3, 0))*10^6</f>
        <v>7.3054969728076369</v>
      </c>
      <c r="C19" s="7" t="e">
        <f ca="1">'B2017 - Energy by Segment'!C28/OFFSET('B2017 - Commercial SqFt'!$A$3, MATCH('B2017 - EUI by Segment'!C$3, 'B2017 - Commercial SqFt'!$A$4:$A$17, 0), MATCH('B2017 - EUI by Segment'!$A19, 'B2017 - Commercial SqFt'!$B$3:$AJ$3, 0))*10^6</f>
        <v>#DIV/0!</v>
      </c>
      <c r="D19" s="7">
        <f ca="1">'B2017 - Energy by Segment'!D28/OFFSET('B2017 - Commercial SqFt'!$A$3, MATCH('B2017 - EUI by Segment'!D$3, 'B2017 - Commercial SqFt'!$A$4:$A$17, 0), MATCH('B2017 - EUI by Segment'!$A19, 'B2017 - Commercial SqFt'!$B$3:$AJ$3, 0))*10^6</f>
        <v>11.101104291806594</v>
      </c>
      <c r="E19" s="7">
        <f ca="1">'B2017 - Energy by Segment'!E28/OFFSET('B2017 - Commercial SqFt'!$A$3, MATCH('B2017 - EUI by Segment'!E$3, 'B2017 - Commercial SqFt'!$A$4:$A$17, 0), MATCH('B2017 - EUI by Segment'!$A19, 'B2017 - Commercial SqFt'!$B$3:$AJ$3, 0))*10^6</f>
        <v>70.961817297758827</v>
      </c>
      <c r="F19" s="7">
        <f ca="1">'B2017 - Energy by Segment'!F28/OFFSET('B2017 - Commercial SqFt'!$A$3, MATCH('B2017 - EUI by Segment'!F$3, 'B2017 - Commercial SqFt'!$A$4:$A$17, 0), MATCH('B2017 - EUI by Segment'!$A19, 'B2017 - Commercial SqFt'!$B$3:$AJ$3, 0))*10^6</f>
        <v>29.497265751106685</v>
      </c>
      <c r="G19" s="7">
        <f ca="1">'B2017 - Energy by Segment'!G28/OFFSET('B2017 - Commercial SqFt'!$A$3, MATCH('B2017 - EUI by Segment'!G$3, 'B2017 - Commercial SqFt'!$A$4:$A$17, 0), MATCH('B2017 - EUI by Segment'!$A19, 'B2017 - Commercial SqFt'!$B$3:$AJ$3, 0))*10^6</f>
        <v>16.412115553855823</v>
      </c>
      <c r="H19" s="7">
        <f ca="1">'B2017 - Energy by Segment'!H28/OFFSET('B2017 - Commercial SqFt'!$A$3, MATCH('B2017 - EUI by Segment'!H$3, 'B2017 - Commercial SqFt'!$A$4:$A$17, 0), MATCH('B2017 - EUI by Segment'!$A19, 'B2017 - Commercial SqFt'!$B$3:$AJ$3, 0))*10^6</f>
        <v>212.13531379263847</v>
      </c>
      <c r="I19" s="7">
        <f ca="1">'B2017 - Energy by Segment'!I28/OFFSET('B2017 - Commercial SqFt'!$A$3, MATCH('B2017 - EUI by Segment'!I$3, 'B2017 - Commercial SqFt'!$A$4:$A$17, 0), MATCH('B2017 - EUI by Segment'!$A19, 'B2017 - Commercial SqFt'!$B$3:$AJ$3, 0))*10^6</f>
        <v>30.446558402579988</v>
      </c>
      <c r="J19" s="7">
        <f ca="1">'B2017 - Energy by Segment'!J28/OFFSET('B2017 - Commercial SqFt'!$A$3, MATCH('B2017 - EUI by Segment'!J$3, 'B2017 - Commercial SqFt'!$A$4:$A$17, 0), MATCH('B2017 - EUI by Segment'!$A19, 'B2017 - Commercial SqFt'!$B$3:$AJ$3, 0))*10^6</f>
        <v>32.924824137753134</v>
      </c>
      <c r="K19" s="7">
        <f ca="1">'B2017 - Energy by Segment'!K28/OFFSET('B2017 - Commercial SqFt'!$A$3, MATCH('B2017 - EUI by Segment'!K$3, 'B2017 - Commercial SqFt'!$A$4:$A$17, 0), MATCH('B2017 - EUI by Segment'!$A19, 'B2017 - Commercial SqFt'!$B$3:$AJ$3, 0))*10^6</f>
        <v>13.811518907246169</v>
      </c>
      <c r="L19" s="7">
        <f ca="1">'B2017 - Energy by Segment'!L28/OFFSET('B2017 - Commercial SqFt'!$A$3, MATCH('B2017 - EUI by Segment'!L$3, 'B2017 - Commercial SqFt'!$A$4:$A$17, 0), MATCH('B2017 - EUI by Segment'!$A19, 'B2017 - Commercial SqFt'!$B$3:$AJ$3, 0))*10^6</f>
        <v>68.936623087053491</v>
      </c>
      <c r="M19" s="7">
        <f ca="1">'B2017 - Energy by Segment'!M28/OFFSET('B2017 - Commercial SqFt'!$A$3, MATCH('B2017 - EUI by Segment'!M$3, 'B2017 - Commercial SqFt'!$A$4:$A$17, 0), MATCH('B2017 - EUI by Segment'!$A19, 'B2017 - Commercial SqFt'!$B$3:$AJ$3, 0))*10^6</f>
        <v>13.37515011933378</v>
      </c>
      <c r="N19" s="7">
        <f ca="1">'B2017 - Energy by Segment'!N28/OFFSET('B2017 - Commercial SqFt'!$A$3, MATCH('B2017 - EUI by Segment'!N$3, 'B2017 - Commercial SqFt'!$A$4:$A$17, 0), MATCH('B2017 - EUI by Segment'!$A19, 'B2017 - Commercial SqFt'!$B$3:$AJ$3, 0))*10^6</f>
        <v>3.5689825701614226</v>
      </c>
      <c r="O19" s="7">
        <f ca="1">'B2017 - Energy by Segment'!O28/OFFSET('B2017 - Commercial SqFt'!$A$3, MATCH('B2017 - EUI by Segment'!O$3, 'B2017 - Commercial SqFt'!$A$4:$A$17, 0), MATCH('B2017 - EUI by Segment'!$A19, 'B2017 - Commercial SqFt'!$B$3:$AJ$3, 0))*10^6</f>
        <v>19.751568395751693</v>
      </c>
    </row>
    <row r="20" spans="1:15" x14ac:dyDescent="0.25">
      <c r="A20">
        <v>2023</v>
      </c>
      <c r="B20" s="7">
        <f ca="1">'B2017 - Energy by Segment'!B29/OFFSET('B2017 - Commercial SqFt'!$A$3, MATCH('B2017 - EUI by Segment'!B$3, 'B2017 - Commercial SqFt'!$A$4:$A$17, 0), MATCH('B2017 - EUI by Segment'!$A20, 'B2017 - Commercial SqFt'!$B$3:$AJ$3, 0))*10^6</f>
        <v>7.3214608445564791</v>
      </c>
      <c r="C20" s="7" t="e">
        <f ca="1">'B2017 - Energy by Segment'!C29/OFFSET('B2017 - Commercial SqFt'!$A$3, MATCH('B2017 - EUI by Segment'!C$3, 'B2017 - Commercial SqFt'!$A$4:$A$17, 0), MATCH('B2017 - EUI by Segment'!$A20, 'B2017 - Commercial SqFt'!$B$3:$AJ$3, 0))*10^6</f>
        <v>#DIV/0!</v>
      </c>
      <c r="D20" s="7">
        <f ca="1">'B2017 - Energy by Segment'!D29/OFFSET('B2017 - Commercial SqFt'!$A$3, MATCH('B2017 - EUI by Segment'!D$3, 'B2017 - Commercial SqFt'!$A$4:$A$17, 0), MATCH('B2017 - EUI by Segment'!$A20, 'B2017 - Commercial SqFt'!$B$3:$AJ$3, 0))*10^6</f>
        <v>11.120865399557424</v>
      </c>
      <c r="E20" s="7">
        <f ca="1">'B2017 - Energy by Segment'!E29/OFFSET('B2017 - Commercial SqFt'!$A$3, MATCH('B2017 - EUI by Segment'!E$3, 'B2017 - Commercial SqFt'!$A$4:$A$17, 0), MATCH('B2017 - EUI by Segment'!$A20, 'B2017 - Commercial SqFt'!$B$3:$AJ$3, 0))*10^6</f>
        <v>70.849073156764675</v>
      </c>
      <c r="F20" s="7">
        <f ca="1">'B2017 - Energy by Segment'!F29/OFFSET('B2017 - Commercial SqFt'!$A$3, MATCH('B2017 - EUI by Segment'!F$3, 'B2017 - Commercial SqFt'!$A$4:$A$17, 0), MATCH('B2017 - EUI by Segment'!$A20, 'B2017 - Commercial SqFt'!$B$3:$AJ$3, 0))*10^6</f>
        <v>29.54808438565793</v>
      </c>
      <c r="G20" s="7">
        <f ca="1">'B2017 - Energy by Segment'!G29/OFFSET('B2017 - Commercial SqFt'!$A$3, MATCH('B2017 - EUI by Segment'!G$3, 'B2017 - Commercial SqFt'!$A$4:$A$17, 0), MATCH('B2017 - EUI by Segment'!$A20, 'B2017 - Commercial SqFt'!$B$3:$AJ$3, 0))*10^6</f>
        <v>16.429739740233625</v>
      </c>
      <c r="H20" s="7">
        <f ca="1">'B2017 - Energy by Segment'!H29/OFFSET('B2017 - Commercial SqFt'!$A$3, MATCH('B2017 - EUI by Segment'!H$3, 'B2017 - Commercial SqFt'!$A$4:$A$17, 0), MATCH('B2017 - EUI by Segment'!$A20, 'B2017 - Commercial SqFt'!$B$3:$AJ$3, 0))*10^6</f>
        <v>212.25359905469284</v>
      </c>
      <c r="I20" s="7">
        <f ca="1">'B2017 - Energy by Segment'!I29/OFFSET('B2017 - Commercial SqFt'!$A$3, MATCH('B2017 - EUI by Segment'!I$3, 'B2017 - Commercial SqFt'!$A$4:$A$17, 0), MATCH('B2017 - EUI by Segment'!$A20, 'B2017 - Commercial SqFt'!$B$3:$AJ$3, 0))*10^6</f>
        <v>30.494511469342129</v>
      </c>
      <c r="J20" s="7">
        <f ca="1">'B2017 - Energy by Segment'!J29/OFFSET('B2017 - Commercial SqFt'!$A$3, MATCH('B2017 - EUI by Segment'!J$3, 'B2017 - Commercial SqFt'!$A$4:$A$17, 0), MATCH('B2017 - EUI by Segment'!$A20, 'B2017 - Commercial SqFt'!$B$3:$AJ$3, 0))*10^6</f>
        <v>32.985033478780807</v>
      </c>
      <c r="K20" s="7">
        <f ca="1">'B2017 - Energy by Segment'!K29/OFFSET('B2017 - Commercial SqFt'!$A$3, MATCH('B2017 - EUI by Segment'!K$3, 'B2017 - Commercial SqFt'!$A$4:$A$17, 0), MATCH('B2017 - EUI by Segment'!$A20, 'B2017 - Commercial SqFt'!$B$3:$AJ$3, 0))*10^6</f>
        <v>13.824320256689527</v>
      </c>
      <c r="L20" s="7">
        <f ca="1">'B2017 - Energy by Segment'!L29/OFFSET('B2017 - Commercial SqFt'!$A$3, MATCH('B2017 - EUI by Segment'!L$3, 'B2017 - Commercial SqFt'!$A$4:$A$17, 0), MATCH('B2017 - EUI by Segment'!$A20, 'B2017 - Commercial SqFt'!$B$3:$AJ$3, 0))*10^6</f>
        <v>68.94588176402344</v>
      </c>
      <c r="M20" s="7">
        <f ca="1">'B2017 - Energy by Segment'!M29/OFFSET('B2017 - Commercial SqFt'!$A$3, MATCH('B2017 - EUI by Segment'!M$3, 'B2017 - Commercial SqFt'!$A$4:$A$17, 0), MATCH('B2017 - EUI by Segment'!$A20, 'B2017 - Commercial SqFt'!$B$3:$AJ$3, 0))*10^6</f>
        <v>13.407780435172352</v>
      </c>
      <c r="N20" s="7">
        <f ca="1">'B2017 - Energy by Segment'!N29/OFFSET('B2017 - Commercial SqFt'!$A$3, MATCH('B2017 - EUI by Segment'!N$3, 'B2017 - Commercial SqFt'!$A$4:$A$17, 0), MATCH('B2017 - EUI by Segment'!$A20, 'B2017 - Commercial SqFt'!$B$3:$AJ$3, 0))*10^6</f>
        <v>3.5735988939450225</v>
      </c>
      <c r="O20" s="7">
        <f ca="1">'B2017 - Energy by Segment'!O29/OFFSET('B2017 - Commercial SqFt'!$A$3, MATCH('B2017 - EUI by Segment'!O$3, 'B2017 - Commercial SqFt'!$A$4:$A$17, 0), MATCH('B2017 - EUI by Segment'!$A20, 'B2017 - Commercial SqFt'!$B$3:$AJ$3, 0))*10^6</f>
        <v>19.722710252779507</v>
      </c>
    </row>
    <row r="21" spans="1:15" x14ac:dyDescent="0.25">
      <c r="A21">
        <v>2024</v>
      </c>
      <c r="B21" s="7">
        <f ca="1">'B2017 - Energy by Segment'!B30/OFFSET('B2017 - Commercial SqFt'!$A$3, MATCH('B2017 - EUI by Segment'!B$3, 'B2017 - Commercial SqFt'!$A$4:$A$17, 0), MATCH('B2017 - EUI by Segment'!$A21, 'B2017 - Commercial SqFt'!$B$3:$AJ$3, 0))*10^6</f>
        <v>7.3385160212024516</v>
      </c>
      <c r="C21" s="7" t="e">
        <f ca="1">'B2017 - Energy by Segment'!C30/OFFSET('B2017 - Commercial SqFt'!$A$3, MATCH('B2017 - EUI by Segment'!C$3, 'B2017 - Commercial SqFt'!$A$4:$A$17, 0), MATCH('B2017 - EUI by Segment'!$A21, 'B2017 - Commercial SqFt'!$B$3:$AJ$3, 0))*10^6</f>
        <v>#DIV/0!</v>
      </c>
      <c r="D21" s="7">
        <f ca="1">'B2017 - Energy by Segment'!D30/OFFSET('B2017 - Commercial SqFt'!$A$3, MATCH('B2017 - EUI by Segment'!D$3, 'B2017 - Commercial SqFt'!$A$4:$A$17, 0), MATCH('B2017 - EUI by Segment'!$A21, 'B2017 - Commercial SqFt'!$B$3:$AJ$3, 0))*10^6</f>
        <v>11.144135017310331</v>
      </c>
      <c r="E21" s="7">
        <f ca="1">'B2017 - Energy by Segment'!E30/OFFSET('B2017 - Commercial SqFt'!$A$3, MATCH('B2017 - EUI by Segment'!E$3, 'B2017 - Commercial SqFt'!$A$4:$A$17, 0), MATCH('B2017 - EUI by Segment'!$A21, 'B2017 - Commercial SqFt'!$B$3:$AJ$3, 0))*10^6</f>
        <v>70.757070246067315</v>
      </c>
      <c r="F21" s="7">
        <f ca="1">'B2017 - Energy by Segment'!F30/OFFSET('B2017 - Commercial SqFt'!$A$3, MATCH('B2017 - EUI by Segment'!F$3, 'B2017 - Commercial SqFt'!$A$4:$A$17, 0), MATCH('B2017 - EUI by Segment'!$A21, 'B2017 - Commercial SqFt'!$B$3:$AJ$3, 0))*10^6</f>
        <v>29.60128496499911</v>
      </c>
      <c r="G21" s="7">
        <f ca="1">'B2017 - Energy by Segment'!G30/OFFSET('B2017 - Commercial SqFt'!$A$3, MATCH('B2017 - EUI by Segment'!G$3, 'B2017 - Commercial SqFt'!$A$4:$A$17, 0), MATCH('B2017 - EUI by Segment'!$A21, 'B2017 - Commercial SqFt'!$B$3:$AJ$3, 0))*10^6</f>
        <v>16.449451459730025</v>
      </c>
      <c r="H21" s="7">
        <f ca="1">'B2017 - Energy by Segment'!H30/OFFSET('B2017 - Commercial SqFt'!$A$3, MATCH('B2017 - EUI by Segment'!H$3, 'B2017 - Commercial SqFt'!$A$4:$A$17, 0), MATCH('B2017 - EUI by Segment'!$A21, 'B2017 - Commercial SqFt'!$B$3:$AJ$3, 0))*10^6</f>
        <v>212.45052051441391</v>
      </c>
      <c r="I21" s="7">
        <f ca="1">'B2017 - Energy by Segment'!I30/OFFSET('B2017 - Commercial SqFt'!$A$3, MATCH('B2017 - EUI by Segment'!I$3, 'B2017 - Commercial SqFt'!$A$4:$A$17, 0), MATCH('B2017 - EUI by Segment'!$A21, 'B2017 - Commercial SqFt'!$B$3:$AJ$3, 0))*10^6</f>
        <v>30.543901263218924</v>
      </c>
      <c r="J21" s="7">
        <f ca="1">'B2017 - Energy by Segment'!J30/OFFSET('B2017 - Commercial SqFt'!$A$3, MATCH('B2017 - EUI by Segment'!J$3, 'B2017 - Commercial SqFt'!$A$4:$A$17, 0), MATCH('B2017 - EUI by Segment'!$A21, 'B2017 - Commercial SqFt'!$B$3:$AJ$3, 0))*10^6</f>
        <v>33.026911861271046</v>
      </c>
      <c r="K21" s="7">
        <f ca="1">'B2017 - Energy by Segment'!K30/OFFSET('B2017 - Commercial SqFt'!$A$3, MATCH('B2017 - EUI by Segment'!K$3, 'B2017 - Commercial SqFt'!$A$4:$A$17, 0), MATCH('B2017 - EUI by Segment'!$A21, 'B2017 - Commercial SqFt'!$B$3:$AJ$3, 0))*10^6</f>
        <v>13.836507831328991</v>
      </c>
      <c r="L21" s="7">
        <f ca="1">'B2017 - Energy by Segment'!L30/OFFSET('B2017 - Commercial SqFt'!$A$3, MATCH('B2017 - EUI by Segment'!L$3, 'B2017 - Commercial SqFt'!$A$4:$A$17, 0), MATCH('B2017 - EUI by Segment'!$A21, 'B2017 - Commercial SqFt'!$B$3:$AJ$3, 0))*10^6</f>
        <v>68.95118878710359</v>
      </c>
      <c r="M21" s="7">
        <f ca="1">'B2017 - Energy by Segment'!M30/OFFSET('B2017 - Commercial SqFt'!$A$3, MATCH('B2017 - EUI by Segment'!M$3, 'B2017 - Commercial SqFt'!$A$4:$A$17, 0), MATCH('B2017 - EUI by Segment'!$A21, 'B2017 - Commercial SqFt'!$B$3:$AJ$3, 0))*10^6</f>
        <v>13.435939597959345</v>
      </c>
      <c r="N21" s="7">
        <f ca="1">'B2017 - Energy by Segment'!N30/OFFSET('B2017 - Commercial SqFt'!$A$3, MATCH('B2017 - EUI by Segment'!N$3, 'B2017 - Commercial SqFt'!$A$4:$A$17, 0), MATCH('B2017 - EUI by Segment'!$A21, 'B2017 - Commercial SqFt'!$B$3:$AJ$3, 0))*10^6</f>
        <v>3.5786524015222168</v>
      </c>
      <c r="O21" s="7">
        <f ca="1">'B2017 - Energy by Segment'!O30/OFFSET('B2017 - Commercial SqFt'!$A$3, MATCH('B2017 - EUI by Segment'!O$3, 'B2017 - Commercial SqFt'!$A$4:$A$17, 0), MATCH('B2017 - EUI by Segment'!$A21, 'B2017 - Commercial SqFt'!$B$3:$AJ$3, 0))*10^6</f>
        <v>19.69225729725791</v>
      </c>
    </row>
    <row r="22" spans="1:15" x14ac:dyDescent="0.25">
      <c r="A22">
        <v>2025</v>
      </c>
      <c r="B22" s="7">
        <f ca="1">'B2017 - Energy by Segment'!B31/OFFSET('B2017 - Commercial SqFt'!$A$3, MATCH('B2017 - EUI by Segment'!B$3, 'B2017 - Commercial SqFt'!$A$4:$A$17, 0), MATCH('B2017 - EUI by Segment'!$A22, 'B2017 - Commercial SqFt'!$B$3:$AJ$3, 0))*10^6</f>
        <v>7.3498683460606582</v>
      </c>
      <c r="C22" s="7" t="e">
        <f ca="1">'B2017 - Energy by Segment'!C31/OFFSET('B2017 - Commercial SqFt'!$A$3, MATCH('B2017 - EUI by Segment'!C$3, 'B2017 - Commercial SqFt'!$A$4:$A$17, 0), MATCH('B2017 - EUI by Segment'!$A22, 'B2017 - Commercial SqFt'!$B$3:$AJ$3, 0))*10^6</f>
        <v>#DIV/0!</v>
      </c>
      <c r="D22" s="7">
        <f ca="1">'B2017 - Energy by Segment'!D31/OFFSET('B2017 - Commercial SqFt'!$A$3, MATCH('B2017 - EUI by Segment'!D$3, 'B2017 - Commercial SqFt'!$A$4:$A$17, 0), MATCH('B2017 - EUI by Segment'!$A22, 'B2017 - Commercial SqFt'!$B$3:$AJ$3, 0))*10^6</f>
        <v>11.15061424141089</v>
      </c>
      <c r="E22" s="7">
        <f ca="1">'B2017 - Energy by Segment'!E31/OFFSET('B2017 - Commercial SqFt'!$A$3, MATCH('B2017 - EUI by Segment'!E$3, 'B2017 - Commercial SqFt'!$A$4:$A$17, 0), MATCH('B2017 - EUI by Segment'!$A22, 'B2017 - Commercial SqFt'!$B$3:$AJ$3, 0))*10^6</f>
        <v>70.648362023083081</v>
      </c>
      <c r="F22" s="7">
        <f ca="1">'B2017 - Energy by Segment'!F31/OFFSET('B2017 - Commercial SqFt'!$A$3, MATCH('B2017 - EUI by Segment'!F$3, 'B2017 - Commercial SqFt'!$A$4:$A$17, 0), MATCH('B2017 - EUI by Segment'!$A22, 'B2017 - Commercial SqFt'!$B$3:$AJ$3, 0))*10^6</f>
        <v>29.629156124698628</v>
      </c>
      <c r="G22" s="7">
        <f ca="1">'B2017 - Energy by Segment'!G31/OFFSET('B2017 - Commercial SqFt'!$A$3, MATCH('B2017 - EUI by Segment'!G$3, 'B2017 - Commercial SqFt'!$A$4:$A$17, 0), MATCH('B2017 - EUI by Segment'!$A22, 'B2017 - Commercial SqFt'!$B$3:$AJ$3, 0))*10^6</f>
        <v>16.456476890426845</v>
      </c>
      <c r="H22" s="7">
        <f ca="1">'B2017 - Energy by Segment'!H31/OFFSET('B2017 - Commercial SqFt'!$A$3, MATCH('B2017 - EUI by Segment'!H$3, 'B2017 - Commercial SqFt'!$A$4:$A$17, 0), MATCH('B2017 - EUI by Segment'!$A22, 'B2017 - Commercial SqFt'!$B$3:$AJ$3, 0))*10^6</f>
        <v>212.43809740727426</v>
      </c>
      <c r="I22" s="7">
        <f ca="1">'B2017 - Energy by Segment'!I31/OFFSET('B2017 - Commercial SqFt'!$A$3, MATCH('B2017 - EUI by Segment'!I$3, 'B2017 - Commercial SqFt'!$A$4:$A$17, 0), MATCH('B2017 - EUI by Segment'!$A22, 'B2017 - Commercial SqFt'!$B$3:$AJ$3, 0))*10^6</f>
        <v>30.557702272955776</v>
      </c>
      <c r="J22" s="7">
        <f ca="1">'B2017 - Energy by Segment'!J31/OFFSET('B2017 - Commercial SqFt'!$A$3, MATCH('B2017 - EUI by Segment'!J$3, 'B2017 - Commercial SqFt'!$A$4:$A$17, 0), MATCH('B2017 - EUI by Segment'!$A22, 'B2017 - Commercial SqFt'!$B$3:$AJ$3, 0))*10^6</f>
        <v>33.036654457077468</v>
      </c>
      <c r="K22" s="7">
        <f ca="1">'B2017 - Energy by Segment'!K31/OFFSET('B2017 - Commercial SqFt'!$A$3, MATCH('B2017 - EUI by Segment'!K$3, 'B2017 - Commercial SqFt'!$A$4:$A$17, 0), MATCH('B2017 - EUI by Segment'!$A22, 'B2017 - Commercial SqFt'!$B$3:$AJ$3, 0))*10^6</f>
        <v>13.835419159437993</v>
      </c>
      <c r="L22" s="7">
        <f ca="1">'B2017 - Energy by Segment'!L31/OFFSET('B2017 - Commercial SqFt'!$A$3, MATCH('B2017 - EUI by Segment'!L$3, 'B2017 - Commercial SqFt'!$A$4:$A$17, 0), MATCH('B2017 - EUI by Segment'!$A22, 'B2017 - Commercial SqFt'!$B$3:$AJ$3, 0))*10^6</f>
        <v>68.934594705856441</v>
      </c>
      <c r="M22" s="7">
        <f ca="1">'B2017 - Energy by Segment'!M31/OFFSET('B2017 - Commercial SqFt'!$A$3, MATCH('B2017 - EUI by Segment'!M$3, 'B2017 - Commercial SqFt'!$A$4:$A$17, 0), MATCH('B2017 - EUI by Segment'!$A22, 'B2017 - Commercial SqFt'!$B$3:$AJ$3, 0))*10^6</f>
        <v>13.44476773368716</v>
      </c>
      <c r="N22" s="7">
        <f ca="1">'B2017 - Energy by Segment'!N31/OFFSET('B2017 - Commercial SqFt'!$A$3, MATCH('B2017 - EUI by Segment'!N$3, 'B2017 - Commercial SqFt'!$A$4:$A$17, 0), MATCH('B2017 - EUI by Segment'!$A22, 'B2017 - Commercial SqFt'!$B$3:$AJ$3, 0))*10^6</f>
        <v>3.5802797642747612</v>
      </c>
      <c r="O22" s="7">
        <f ca="1">'B2017 - Energy by Segment'!O31/OFFSET('B2017 - Commercial SqFt'!$A$3, MATCH('B2017 - EUI by Segment'!O$3, 'B2017 - Commercial SqFt'!$A$4:$A$17, 0), MATCH('B2017 - EUI by Segment'!$A22, 'B2017 - Commercial SqFt'!$B$3:$AJ$3, 0))*10^6</f>
        <v>19.646495708165304</v>
      </c>
    </row>
    <row r="23" spans="1:15" x14ac:dyDescent="0.25">
      <c r="A23">
        <v>2026</v>
      </c>
      <c r="B23" s="7">
        <f ca="1">'B2017 - Energy by Segment'!B32/OFFSET('B2017 - Commercial SqFt'!$A$3, MATCH('B2017 - EUI by Segment'!B$3, 'B2017 - Commercial SqFt'!$A$4:$A$17, 0), MATCH('B2017 - EUI by Segment'!$A23, 'B2017 - Commercial SqFt'!$B$3:$AJ$3, 0))*10^6</f>
        <v>7.3644830781031532</v>
      </c>
      <c r="C23" s="7" t="e">
        <f ca="1">'B2017 - Energy by Segment'!C32/OFFSET('B2017 - Commercial SqFt'!$A$3, MATCH('B2017 - EUI by Segment'!C$3, 'B2017 - Commercial SqFt'!$A$4:$A$17, 0), MATCH('B2017 - EUI by Segment'!$A23, 'B2017 - Commercial SqFt'!$B$3:$AJ$3, 0))*10^6</f>
        <v>#DIV/0!</v>
      </c>
      <c r="D23" s="7">
        <f ca="1">'B2017 - Energy by Segment'!D32/OFFSET('B2017 - Commercial SqFt'!$A$3, MATCH('B2017 - EUI by Segment'!D$3, 'B2017 - Commercial SqFt'!$A$4:$A$17, 0), MATCH('B2017 - EUI by Segment'!$A23, 'B2017 - Commercial SqFt'!$B$3:$AJ$3, 0))*10^6</f>
        <v>11.165580839254005</v>
      </c>
      <c r="E23" s="7">
        <f ca="1">'B2017 - Energy by Segment'!E32/OFFSET('B2017 - Commercial SqFt'!$A$3, MATCH('B2017 - EUI by Segment'!E$3, 'B2017 - Commercial SqFt'!$A$4:$A$17, 0), MATCH('B2017 - EUI by Segment'!$A23, 'B2017 - Commercial SqFt'!$B$3:$AJ$3, 0))*10^6</f>
        <v>70.592762272035486</v>
      </c>
      <c r="F23" s="7">
        <f ca="1">'B2017 - Energy by Segment'!F32/OFFSET('B2017 - Commercial SqFt'!$A$3, MATCH('B2017 - EUI by Segment'!F$3, 'B2017 - Commercial SqFt'!$A$4:$A$17, 0), MATCH('B2017 - EUI by Segment'!$A23, 'B2017 - Commercial SqFt'!$B$3:$AJ$3, 0))*10^6</f>
        <v>29.67293470858716</v>
      </c>
      <c r="G23" s="7">
        <f ca="1">'B2017 - Energy by Segment'!G32/OFFSET('B2017 - Commercial SqFt'!$A$3, MATCH('B2017 - EUI by Segment'!G$3, 'B2017 - Commercial SqFt'!$A$4:$A$17, 0), MATCH('B2017 - EUI by Segment'!$A23, 'B2017 - Commercial SqFt'!$B$3:$AJ$3, 0))*10^6</f>
        <v>16.47260442401334</v>
      </c>
      <c r="H23" s="7">
        <f ca="1">'B2017 - Energy by Segment'!H32/OFFSET('B2017 - Commercial SqFt'!$A$3, MATCH('B2017 - EUI by Segment'!H$3, 'B2017 - Commercial SqFt'!$A$4:$A$17, 0), MATCH('B2017 - EUI by Segment'!$A23, 'B2017 - Commercial SqFt'!$B$3:$AJ$3, 0))*10^6</f>
        <v>212.49237739623342</v>
      </c>
      <c r="I23" s="7">
        <f ca="1">'B2017 - Energy by Segment'!I32/OFFSET('B2017 - Commercial SqFt'!$A$3, MATCH('B2017 - EUI by Segment'!I$3, 'B2017 - Commercial SqFt'!$A$4:$A$17, 0), MATCH('B2017 - EUI by Segment'!$A23, 'B2017 - Commercial SqFt'!$B$3:$AJ$3, 0))*10^6</f>
        <v>30.590324913889525</v>
      </c>
      <c r="J23" s="7">
        <f ca="1">'B2017 - Energy by Segment'!J32/OFFSET('B2017 - Commercial SqFt'!$A$3, MATCH('B2017 - EUI by Segment'!J$3, 'B2017 - Commercial SqFt'!$A$4:$A$17, 0), MATCH('B2017 - EUI by Segment'!$A23, 'B2017 - Commercial SqFt'!$B$3:$AJ$3, 0))*10^6</f>
        <v>33.061717519795451</v>
      </c>
      <c r="K23" s="7">
        <f ca="1">'B2017 - Energy by Segment'!K32/OFFSET('B2017 - Commercial SqFt'!$A$3, MATCH('B2017 - EUI by Segment'!K$3, 'B2017 - Commercial SqFt'!$A$4:$A$17, 0), MATCH('B2017 - EUI by Segment'!$A23, 'B2017 - Commercial SqFt'!$B$3:$AJ$3, 0))*10^6</f>
        <v>13.841836945338764</v>
      </c>
      <c r="L23" s="7">
        <f ca="1">'B2017 - Energy by Segment'!L32/OFFSET('B2017 - Commercial SqFt'!$A$3, MATCH('B2017 - EUI by Segment'!L$3, 'B2017 - Commercial SqFt'!$A$4:$A$17, 0), MATCH('B2017 - EUI by Segment'!$A23, 'B2017 - Commercial SqFt'!$B$3:$AJ$3, 0))*10^6</f>
        <v>68.946916687005967</v>
      </c>
      <c r="M23" s="7">
        <f ca="1">'B2017 - Energy by Segment'!M32/OFFSET('B2017 - Commercial SqFt'!$A$3, MATCH('B2017 - EUI by Segment'!M$3, 'B2017 - Commercial SqFt'!$A$4:$A$17, 0), MATCH('B2017 - EUI by Segment'!$A23, 'B2017 - Commercial SqFt'!$B$3:$AJ$3, 0))*10^6</f>
        <v>13.462433786050383</v>
      </c>
      <c r="N23" s="7">
        <f ca="1">'B2017 - Energy by Segment'!N32/OFFSET('B2017 - Commercial SqFt'!$A$3, MATCH('B2017 - EUI by Segment'!N$3, 'B2017 - Commercial SqFt'!$A$4:$A$17, 0), MATCH('B2017 - EUI by Segment'!$A23, 'B2017 - Commercial SqFt'!$B$3:$AJ$3, 0))*10^6</f>
        <v>3.5841210154329088</v>
      </c>
      <c r="O23" s="7">
        <f ca="1">'B2017 - Energy by Segment'!O32/OFFSET('B2017 - Commercial SqFt'!$A$3, MATCH('B2017 - EUI by Segment'!O$3, 'B2017 - Commercial SqFt'!$A$4:$A$17, 0), MATCH('B2017 - EUI by Segment'!$A23, 'B2017 - Commercial SqFt'!$B$3:$AJ$3, 0))*10^6</f>
        <v>19.616264747730519</v>
      </c>
    </row>
    <row r="24" spans="1:15" x14ac:dyDescent="0.25">
      <c r="A24">
        <v>2027</v>
      </c>
      <c r="B24" s="7">
        <f ca="1">'B2017 - Energy by Segment'!B33/OFFSET('B2017 - Commercial SqFt'!$A$3, MATCH('B2017 - EUI by Segment'!B$3, 'B2017 - Commercial SqFt'!$A$4:$A$17, 0), MATCH('B2017 - EUI by Segment'!$A24, 'B2017 - Commercial SqFt'!$B$3:$AJ$3, 0))*10^6</f>
        <v>7.3741745396315919</v>
      </c>
      <c r="C24" s="7" t="e">
        <f ca="1">'B2017 - Energy by Segment'!C33/OFFSET('B2017 - Commercial SqFt'!$A$3, MATCH('B2017 - EUI by Segment'!C$3, 'B2017 - Commercial SqFt'!$A$4:$A$17, 0), MATCH('B2017 - EUI by Segment'!$A24, 'B2017 - Commercial SqFt'!$B$3:$AJ$3, 0))*10^6</f>
        <v>#DIV/0!</v>
      </c>
      <c r="D24" s="7">
        <f ca="1">'B2017 - Energy by Segment'!D33/OFFSET('B2017 - Commercial SqFt'!$A$3, MATCH('B2017 - EUI by Segment'!D$3, 'B2017 - Commercial SqFt'!$A$4:$A$17, 0), MATCH('B2017 - EUI by Segment'!$A24, 'B2017 - Commercial SqFt'!$B$3:$AJ$3, 0))*10^6</f>
        <v>11.173266708194976</v>
      </c>
      <c r="E24" s="7">
        <f ca="1">'B2017 - Energy by Segment'!E33/OFFSET('B2017 - Commercial SqFt'!$A$3, MATCH('B2017 - EUI by Segment'!E$3, 'B2017 - Commercial SqFt'!$A$4:$A$17, 0), MATCH('B2017 - EUI by Segment'!$A24, 'B2017 - Commercial SqFt'!$B$3:$AJ$3, 0))*10^6</f>
        <v>70.519099218069101</v>
      </c>
      <c r="F24" s="7">
        <f ca="1">'B2017 - Energy by Segment'!F33/OFFSET('B2017 - Commercial SqFt'!$A$3, MATCH('B2017 - EUI by Segment'!F$3, 'B2017 - Commercial SqFt'!$A$4:$A$17, 0), MATCH('B2017 - EUI by Segment'!$A24, 'B2017 - Commercial SqFt'!$B$3:$AJ$3, 0))*10^6</f>
        <v>29.695685384916697</v>
      </c>
      <c r="G24" s="7">
        <f ca="1">'B2017 - Energy by Segment'!G33/OFFSET('B2017 - Commercial SqFt'!$A$3, MATCH('B2017 - EUI by Segment'!G$3, 'B2017 - Commercial SqFt'!$A$4:$A$17, 0), MATCH('B2017 - EUI by Segment'!$A24, 'B2017 - Commercial SqFt'!$B$3:$AJ$3, 0))*10^6</f>
        <v>16.478664018171621</v>
      </c>
      <c r="H24" s="7">
        <f ca="1">'B2017 - Energy by Segment'!H33/OFFSET('B2017 - Commercial SqFt'!$A$3, MATCH('B2017 - EUI by Segment'!H$3, 'B2017 - Commercial SqFt'!$A$4:$A$17, 0), MATCH('B2017 - EUI by Segment'!$A24, 'B2017 - Commercial SqFt'!$B$3:$AJ$3, 0))*10^6</f>
        <v>212.51888908471588</v>
      </c>
      <c r="I24" s="7">
        <f ca="1">'B2017 - Energy by Segment'!I33/OFFSET('B2017 - Commercial SqFt'!$A$3, MATCH('B2017 - EUI by Segment'!I$3, 'B2017 - Commercial SqFt'!$A$4:$A$17, 0), MATCH('B2017 - EUI by Segment'!$A24, 'B2017 - Commercial SqFt'!$B$3:$AJ$3, 0))*10^6</f>
        <v>30.601638839348887</v>
      </c>
      <c r="J24" s="7">
        <f ca="1">'B2017 - Energy by Segment'!J33/OFFSET('B2017 - Commercial SqFt'!$A$3, MATCH('B2017 - EUI by Segment'!J$3, 'B2017 - Commercial SqFt'!$A$4:$A$17, 0), MATCH('B2017 - EUI by Segment'!$A24, 'B2017 - Commercial SqFt'!$B$3:$AJ$3, 0))*10^6</f>
        <v>33.037156599939806</v>
      </c>
      <c r="K24" s="7">
        <f ca="1">'B2017 - Energy by Segment'!K33/OFFSET('B2017 - Commercial SqFt'!$A$3, MATCH('B2017 - EUI by Segment'!K$3, 'B2017 - Commercial SqFt'!$A$4:$A$17, 0), MATCH('B2017 - EUI by Segment'!$A24, 'B2017 - Commercial SqFt'!$B$3:$AJ$3, 0))*10^6</f>
        <v>13.839689174757906</v>
      </c>
      <c r="L24" s="7">
        <f ca="1">'B2017 - Energy by Segment'!L33/OFFSET('B2017 - Commercial SqFt'!$A$3, MATCH('B2017 - EUI by Segment'!L$3, 'B2017 - Commercial SqFt'!$A$4:$A$17, 0), MATCH('B2017 - EUI by Segment'!$A24, 'B2017 - Commercial SqFt'!$B$3:$AJ$3, 0))*10^6</f>
        <v>68.920837598705077</v>
      </c>
      <c r="M24" s="7">
        <f ca="1">'B2017 - Energy by Segment'!M33/OFFSET('B2017 - Commercial SqFt'!$A$3, MATCH('B2017 - EUI by Segment'!M$3, 'B2017 - Commercial SqFt'!$A$4:$A$17, 0), MATCH('B2017 - EUI by Segment'!$A24, 'B2017 - Commercial SqFt'!$B$3:$AJ$3, 0))*10^6</f>
        <v>13.46160267522111</v>
      </c>
      <c r="N24" s="7">
        <f ca="1">'B2017 - Energy by Segment'!N33/OFFSET('B2017 - Commercial SqFt'!$A$3, MATCH('B2017 - EUI by Segment'!N$3, 'B2017 - Commercial SqFt'!$A$4:$A$17, 0), MATCH('B2017 - EUI by Segment'!$A24, 'B2017 - Commercial SqFt'!$B$3:$AJ$3, 0))*10^6</f>
        <v>3.5857181335863206</v>
      </c>
      <c r="O24" s="7">
        <f ca="1">'B2017 - Energy by Segment'!O33/OFFSET('B2017 - Commercial SqFt'!$A$3, MATCH('B2017 - EUI by Segment'!O$3, 'B2017 - Commercial SqFt'!$A$4:$A$17, 0), MATCH('B2017 - EUI by Segment'!$A24, 'B2017 - Commercial SqFt'!$B$3:$AJ$3, 0))*10^6</f>
        <v>19.574347111035543</v>
      </c>
    </row>
    <row r="25" spans="1:15" x14ac:dyDescent="0.25">
      <c r="A25">
        <v>2028</v>
      </c>
      <c r="B25" s="7">
        <f ca="1">'B2017 - Energy by Segment'!B34/OFFSET('B2017 - Commercial SqFt'!$A$3, MATCH('B2017 - EUI by Segment'!B$3, 'B2017 - Commercial SqFt'!$A$4:$A$17, 0), MATCH('B2017 - EUI by Segment'!$A25, 'B2017 - Commercial SqFt'!$B$3:$AJ$3, 0))*10^6</f>
        <v>7.3852067517773357</v>
      </c>
      <c r="C25" s="7" t="e">
        <f ca="1">'B2017 - Energy by Segment'!C34/OFFSET('B2017 - Commercial SqFt'!$A$3, MATCH('B2017 - EUI by Segment'!C$3, 'B2017 - Commercial SqFt'!$A$4:$A$17, 0), MATCH('B2017 - EUI by Segment'!$A25, 'B2017 - Commercial SqFt'!$B$3:$AJ$3, 0))*10^6</f>
        <v>#DIV/0!</v>
      </c>
      <c r="D25" s="7">
        <f ca="1">'B2017 - Energy by Segment'!D34/OFFSET('B2017 - Commercial SqFt'!$A$3, MATCH('B2017 - EUI by Segment'!D$3, 'B2017 - Commercial SqFt'!$A$4:$A$17, 0), MATCH('B2017 - EUI by Segment'!$A25, 'B2017 - Commercial SqFt'!$B$3:$AJ$3, 0))*10^6</f>
        <v>11.187831952368361</v>
      </c>
      <c r="E25" s="7">
        <f ca="1">'B2017 - Energy by Segment'!E34/OFFSET('B2017 - Commercial SqFt'!$A$3, MATCH('B2017 - EUI by Segment'!E$3, 'B2017 - Commercial SqFt'!$A$4:$A$17, 0), MATCH('B2017 - EUI by Segment'!$A25, 'B2017 - Commercial SqFt'!$B$3:$AJ$3, 0))*10^6</f>
        <v>70.394465727666073</v>
      </c>
      <c r="F25" s="7">
        <f ca="1">'B2017 - Energy by Segment'!F34/OFFSET('B2017 - Commercial SqFt'!$A$3, MATCH('B2017 - EUI by Segment'!F$3, 'B2017 - Commercial SqFt'!$A$4:$A$17, 0), MATCH('B2017 - EUI by Segment'!$A25, 'B2017 - Commercial SqFt'!$B$3:$AJ$3, 0))*10^6</f>
        <v>29.731728866370336</v>
      </c>
      <c r="G25" s="7">
        <f ca="1">'B2017 - Energy by Segment'!G34/OFFSET('B2017 - Commercial SqFt'!$A$3, MATCH('B2017 - EUI by Segment'!G$3, 'B2017 - Commercial SqFt'!$A$4:$A$17, 0), MATCH('B2017 - EUI by Segment'!$A25, 'B2017 - Commercial SqFt'!$B$3:$AJ$3, 0))*10^6</f>
        <v>16.488977222258931</v>
      </c>
      <c r="H25" s="7">
        <f ca="1">'B2017 - Energy by Segment'!H34/OFFSET('B2017 - Commercial SqFt'!$A$3, MATCH('B2017 - EUI by Segment'!H$3, 'B2017 - Commercial SqFt'!$A$4:$A$17, 0), MATCH('B2017 - EUI by Segment'!$A25, 'B2017 - Commercial SqFt'!$B$3:$AJ$3, 0))*10^6</f>
        <v>212.71052426026185</v>
      </c>
      <c r="I25" s="7">
        <f ca="1">'B2017 - Energy by Segment'!I34/OFFSET('B2017 - Commercial SqFt'!$A$3, MATCH('B2017 - EUI by Segment'!I$3, 'B2017 - Commercial SqFt'!$A$4:$A$17, 0), MATCH('B2017 - EUI by Segment'!$A25, 'B2017 - Commercial SqFt'!$B$3:$AJ$3, 0))*10^6</f>
        <v>30.62650723150681</v>
      </c>
      <c r="J25" s="7">
        <f ca="1">'B2017 - Energy by Segment'!J34/OFFSET('B2017 - Commercial SqFt'!$A$3, MATCH('B2017 - EUI by Segment'!J$3, 'B2017 - Commercial SqFt'!$A$4:$A$17, 0), MATCH('B2017 - EUI by Segment'!$A25, 'B2017 - Commercial SqFt'!$B$3:$AJ$3, 0))*10^6</f>
        <v>33.009652121860441</v>
      </c>
      <c r="K25" s="7">
        <f ca="1">'B2017 - Energy by Segment'!K34/OFFSET('B2017 - Commercial SqFt'!$A$3, MATCH('B2017 - EUI by Segment'!K$3, 'B2017 - Commercial SqFt'!$A$4:$A$17, 0), MATCH('B2017 - EUI by Segment'!$A25, 'B2017 - Commercial SqFt'!$B$3:$AJ$3, 0))*10^6</f>
        <v>13.843207414216479</v>
      </c>
      <c r="L25" s="7">
        <f ca="1">'B2017 - Energy by Segment'!L34/OFFSET('B2017 - Commercial SqFt'!$A$3, MATCH('B2017 - EUI by Segment'!L$3, 'B2017 - Commercial SqFt'!$A$4:$A$17, 0), MATCH('B2017 - EUI by Segment'!$A25, 'B2017 - Commercial SqFt'!$B$3:$AJ$3, 0))*10^6</f>
        <v>68.83796075071902</v>
      </c>
      <c r="M25" s="7">
        <f ca="1">'B2017 - Energy by Segment'!M34/OFFSET('B2017 - Commercial SqFt'!$A$3, MATCH('B2017 - EUI by Segment'!M$3, 'B2017 - Commercial SqFt'!$A$4:$A$17, 0), MATCH('B2017 - EUI by Segment'!$A25, 'B2017 - Commercial SqFt'!$B$3:$AJ$3, 0))*10^6</f>
        <v>13.462494224850595</v>
      </c>
      <c r="N25" s="7">
        <f ca="1">'B2017 - Energy by Segment'!N34/OFFSET('B2017 - Commercial SqFt'!$A$3, MATCH('B2017 - EUI by Segment'!N$3, 'B2017 - Commercial SqFt'!$A$4:$A$17, 0), MATCH('B2017 - EUI by Segment'!$A25, 'B2017 - Commercial SqFt'!$B$3:$AJ$3, 0))*10^6</f>
        <v>3.5886573670667836</v>
      </c>
      <c r="O25" s="7">
        <f ca="1">'B2017 - Energy by Segment'!O34/OFFSET('B2017 - Commercial SqFt'!$A$3, MATCH('B2017 - EUI by Segment'!O$3, 'B2017 - Commercial SqFt'!$A$4:$A$17, 0), MATCH('B2017 - EUI by Segment'!$A25, 'B2017 - Commercial SqFt'!$B$3:$AJ$3, 0))*10^6</f>
        <v>19.540207159828274</v>
      </c>
    </row>
    <row r="26" spans="1:15" x14ac:dyDescent="0.25">
      <c r="A26">
        <v>2029</v>
      </c>
      <c r="B26" s="7">
        <f ca="1">'B2017 - Energy by Segment'!B35/OFFSET('B2017 - Commercial SqFt'!$A$3, MATCH('B2017 - EUI by Segment'!B$3, 'B2017 - Commercial SqFt'!$A$4:$A$17, 0), MATCH('B2017 - EUI by Segment'!$A26, 'B2017 - Commercial SqFt'!$B$3:$AJ$3, 0))*10^6</f>
        <v>7.390909086329466</v>
      </c>
      <c r="C26" s="7" t="e">
        <f ca="1">'B2017 - Energy by Segment'!C35/OFFSET('B2017 - Commercial SqFt'!$A$3, MATCH('B2017 - EUI by Segment'!C$3, 'B2017 - Commercial SqFt'!$A$4:$A$17, 0), MATCH('B2017 - EUI by Segment'!$A26, 'B2017 - Commercial SqFt'!$B$3:$AJ$3, 0))*10^6</f>
        <v>#DIV/0!</v>
      </c>
      <c r="D26" s="7">
        <f ca="1">'B2017 - Energy by Segment'!D35/OFFSET('B2017 - Commercial SqFt'!$A$3, MATCH('B2017 - EUI by Segment'!D$3, 'B2017 - Commercial SqFt'!$A$4:$A$17, 0), MATCH('B2017 - EUI by Segment'!$A26, 'B2017 - Commercial SqFt'!$B$3:$AJ$3, 0))*10^6</f>
        <v>11.186970587337189</v>
      </c>
      <c r="E26" s="7">
        <f ca="1">'B2017 - Energy by Segment'!E35/OFFSET('B2017 - Commercial SqFt'!$A$3, MATCH('B2017 - EUI by Segment'!E$3, 'B2017 - Commercial SqFt'!$A$4:$A$17, 0), MATCH('B2017 - EUI by Segment'!$A26, 'B2017 - Commercial SqFt'!$B$3:$AJ$3, 0))*10^6</f>
        <v>70.240279966872095</v>
      </c>
      <c r="F26" s="7">
        <f ca="1">'B2017 - Energy by Segment'!F35/OFFSET('B2017 - Commercial SqFt'!$A$3, MATCH('B2017 - EUI by Segment'!F$3, 'B2017 - Commercial SqFt'!$A$4:$A$17, 0), MATCH('B2017 - EUI by Segment'!$A26, 'B2017 - Commercial SqFt'!$B$3:$AJ$3, 0))*10^6</f>
        <v>29.747467840552417</v>
      </c>
      <c r="G26" s="7">
        <f ca="1">'B2017 - Energy by Segment'!G35/OFFSET('B2017 - Commercial SqFt'!$A$3, MATCH('B2017 - EUI by Segment'!G$3, 'B2017 - Commercial SqFt'!$A$4:$A$17, 0), MATCH('B2017 - EUI by Segment'!$A26, 'B2017 - Commercial SqFt'!$B$3:$AJ$3, 0))*10^6</f>
        <v>16.487674686938639</v>
      </c>
      <c r="H26" s="7">
        <f ca="1">'B2017 - Energy by Segment'!H35/OFFSET('B2017 - Commercial SqFt'!$A$3, MATCH('B2017 - EUI by Segment'!H$3, 'B2017 - Commercial SqFt'!$A$4:$A$17, 0), MATCH('B2017 - EUI by Segment'!$A26, 'B2017 - Commercial SqFt'!$B$3:$AJ$3, 0))*10^6</f>
        <v>212.78634937874645</v>
      </c>
      <c r="I26" s="7">
        <f ca="1">'B2017 - Energy by Segment'!I35/OFFSET('B2017 - Commercial SqFt'!$A$3, MATCH('B2017 - EUI by Segment'!I$3, 'B2017 - Commercial SqFt'!$A$4:$A$17, 0), MATCH('B2017 - EUI by Segment'!$A26, 'B2017 - Commercial SqFt'!$B$3:$AJ$3, 0))*10^6</f>
        <v>30.622235879554204</v>
      </c>
      <c r="J26" s="7">
        <f ca="1">'B2017 - Energy by Segment'!J35/OFFSET('B2017 - Commercial SqFt'!$A$3, MATCH('B2017 - EUI by Segment'!J$3, 'B2017 - Commercial SqFt'!$A$4:$A$17, 0), MATCH('B2017 - EUI by Segment'!$A26, 'B2017 - Commercial SqFt'!$B$3:$AJ$3, 0))*10^6</f>
        <v>32.971930196248294</v>
      </c>
      <c r="K26" s="7">
        <f ca="1">'B2017 - Energy by Segment'!K35/OFFSET('B2017 - Commercial SqFt'!$A$3, MATCH('B2017 - EUI by Segment'!K$3, 'B2017 - Commercial SqFt'!$A$4:$A$17, 0), MATCH('B2017 - EUI by Segment'!$A26, 'B2017 - Commercial SqFt'!$B$3:$AJ$3, 0))*10^6</f>
        <v>13.838672116114088</v>
      </c>
      <c r="L26" s="7">
        <f ca="1">'B2017 - Energy by Segment'!L35/OFFSET('B2017 - Commercial SqFt'!$A$3, MATCH('B2017 - EUI by Segment'!L$3, 'B2017 - Commercial SqFt'!$A$4:$A$17, 0), MATCH('B2017 - EUI by Segment'!$A26, 'B2017 - Commercial SqFt'!$B$3:$AJ$3, 0))*10^6</f>
        <v>68.738520121166076</v>
      </c>
      <c r="M26" s="7">
        <f ca="1">'B2017 - Energy by Segment'!M35/OFFSET('B2017 - Commercial SqFt'!$A$3, MATCH('B2017 - EUI by Segment'!M$3, 'B2017 - Commercial SqFt'!$A$4:$A$17, 0), MATCH('B2017 - EUI by Segment'!$A26, 'B2017 - Commercial SqFt'!$B$3:$AJ$3, 0))*10^6</f>
        <v>13.448266613325004</v>
      </c>
      <c r="N26" s="7">
        <f ca="1">'B2017 - Energy by Segment'!N35/OFFSET('B2017 - Commercial SqFt'!$A$3, MATCH('B2017 - EUI by Segment'!N$3, 'B2017 - Commercial SqFt'!$A$4:$A$17, 0), MATCH('B2017 - EUI by Segment'!$A26, 'B2017 - Commercial SqFt'!$B$3:$AJ$3, 0))*10^6</f>
        <v>3.5883784704742365</v>
      </c>
      <c r="O26" s="7">
        <f ca="1">'B2017 - Energy by Segment'!O35/OFFSET('B2017 - Commercial SqFt'!$A$3, MATCH('B2017 - EUI by Segment'!O$3, 'B2017 - Commercial SqFt'!$A$4:$A$17, 0), MATCH('B2017 - EUI by Segment'!$A26, 'B2017 - Commercial SqFt'!$B$3:$AJ$3, 0))*10^6</f>
        <v>19.493975177836518</v>
      </c>
    </row>
    <row r="27" spans="1:15" x14ac:dyDescent="0.25">
      <c r="A27">
        <v>2030</v>
      </c>
      <c r="B27" s="7">
        <f ca="1">'B2017 - Energy by Segment'!B36/OFFSET('B2017 - Commercial SqFt'!$A$3, MATCH('B2017 - EUI by Segment'!B$3, 'B2017 - Commercial SqFt'!$A$4:$A$17, 0), MATCH('B2017 - EUI by Segment'!$A27, 'B2017 - Commercial SqFt'!$B$3:$AJ$3, 0))*10^6</f>
        <v>7.3968844672510565</v>
      </c>
      <c r="C27" s="7" t="e">
        <f ca="1">'B2017 - Energy by Segment'!C36/OFFSET('B2017 - Commercial SqFt'!$A$3, MATCH('B2017 - EUI by Segment'!C$3, 'B2017 - Commercial SqFt'!$A$4:$A$17, 0), MATCH('B2017 - EUI by Segment'!$A27, 'B2017 - Commercial SqFt'!$B$3:$AJ$3, 0))*10^6</f>
        <v>#DIV/0!</v>
      </c>
      <c r="D27" s="7">
        <f ca="1">'B2017 - Energy by Segment'!D36/OFFSET('B2017 - Commercial SqFt'!$A$3, MATCH('B2017 - EUI by Segment'!D$3, 'B2017 - Commercial SqFt'!$A$4:$A$17, 0), MATCH('B2017 - EUI by Segment'!$A27, 'B2017 - Commercial SqFt'!$B$3:$AJ$3, 0))*10^6</f>
        <v>11.190858627051014</v>
      </c>
      <c r="E27" s="7">
        <f ca="1">'B2017 - Energy by Segment'!E36/OFFSET('B2017 - Commercial SqFt'!$A$3, MATCH('B2017 - EUI by Segment'!E$3, 'B2017 - Commercial SqFt'!$A$4:$A$17, 0), MATCH('B2017 - EUI by Segment'!$A27, 'B2017 - Commercial SqFt'!$B$3:$AJ$3, 0))*10^6</f>
        <v>70.148394792824874</v>
      </c>
      <c r="F27" s="7">
        <f ca="1">'B2017 - Energy by Segment'!F36/OFFSET('B2017 - Commercial SqFt'!$A$3, MATCH('B2017 - EUI by Segment'!F$3, 'B2017 - Commercial SqFt'!$A$4:$A$17, 0), MATCH('B2017 - EUI by Segment'!$A27, 'B2017 - Commercial SqFt'!$B$3:$AJ$3, 0))*10^6</f>
        <v>29.765790908041183</v>
      </c>
      <c r="G27" s="7">
        <f ca="1">'B2017 - Energy by Segment'!G36/OFFSET('B2017 - Commercial SqFt'!$A$3, MATCH('B2017 - EUI by Segment'!G$3, 'B2017 - Commercial SqFt'!$A$4:$A$17, 0), MATCH('B2017 - EUI by Segment'!$A27, 'B2017 - Commercial SqFt'!$B$3:$AJ$3, 0))*10^6</f>
        <v>16.488401472340673</v>
      </c>
      <c r="H27" s="7">
        <f ca="1">'B2017 - Energy by Segment'!H36/OFFSET('B2017 - Commercial SqFt'!$A$3, MATCH('B2017 - EUI by Segment'!H$3, 'B2017 - Commercial SqFt'!$A$4:$A$17, 0), MATCH('B2017 - EUI by Segment'!$A27, 'B2017 - Commercial SqFt'!$B$3:$AJ$3, 0))*10^6</f>
        <v>212.91808125674359</v>
      </c>
      <c r="I27" s="7">
        <f ca="1">'B2017 - Energy by Segment'!I36/OFFSET('B2017 - Commercial SqFt'!$A$3, MATCH('B2017 - EUI by Segment'!I$3, 'B2017 - Commercial SqFt'!$A$4:$A$17, 0), MATCH('B2017 - EUI by Segment'!$A27, 'B2017 - Commercial SqFt'!$B$3:$AJ$3, 0))*10^6</f>
        <v>30.622775837292536</v>
      </c>
      <c r="J27" s="7">
        <f ca="1">'B2017 - Energy by Segment'!J36/OFFSET('B2017 - Commercial SqFt'!$A$3, MATCH('B2017 - EUI by Segment'!J$3, 'B2017 - Commercial SqFt'!$A$4:$A$17, 0), MATCH('B2017 - EUI by Segment'!$A27, 'B2017 - Commercial SqFt'!$B$3:$AJ$3, 0))*10^6</f>
        <v>32.924318087780676</v>
      </c>
      <c r="K27" s="7">
        <f ca="1">'B2017 - Energy by Segment'!K36/OFFSET('B2017 - Commercial SqFt'!$A$3, MATCH('B2017 - EUI by Segment'!K$3, 'B2017 - Commercial SqFt'!$A$4:$A$17, 0), MATCH('B2017 - EUI by Segment'!$A27, 'B2017 - Commercial SqFt'!$B$3:$AJ$3, 0))*10^6</f>
        <v>13.835552388587526</v>
      </c>
      <c r="L27" s="7">
        <f ca="1">'B2017 - Energy by Segment'!L36/OFFSET('B2017 - Commercial SqFt'!$A$3, MATCH('B2017 - EUI by Segment'!L$3, 'B2017 - Commercial SqFt'!$A$4:$A$17, 0), MATCH('B2017 - EUI by Segment'!$A27, 'B2017 - Commercial SqFt'!$B$3:$AJ$3, 0))*10^6</f>
        <v>68.664396242294373</v>
      </c>
      <c r="M27" s="7">
        <f ca="1">'B2017 - Energy by Segment'!M36/OFFSET('B2017 - Commercial SqFt'!$A$3, MATCH('B2017 - EUI by Segment'!M$3, 'B2017 - Commercial SqFt'!$A$4:$A$17, 0), MATCH('B2017 - EUI by Segment'!$A27, 'B2017 - Commercial SqFt'!$B$3:$AJ$3, 0))*10^6</f>
        <v>13.433103538197789</v>
      </c>
      <c r="N27" s="7">
        <f ca="1">'B2017 - Energy by Segment'!N36/OFFSET('B2017 - Commercial SqFt'!$A$3, MATCH('B2017 - EUI by Segment'!N$3, 'B2017 - Commercial SqFt'!$A$4:$A$17, 0), MATCH('B2017 - EUI by Segment'!$A27, 'B2017 - Commercial SqFt'!$B$3:$AJ$3, 0))*10^6</f>
        <v>3.5888226664542815</v>
      </c>
      <c r="O27" s="7">
        <f ca="1">'B2017 - Energy by Segment'!O36/OFFSET('B2017 - Commercial SqFt'!$A$3, MATCH('B2017 - EUI by Segment'!O$3, 'B2017 - Commercial SqFt'!$A$4:$A$17, 0), MATCH('B2017 - EUI by Segment'!$A27, 'B2017 - Commercial SqFt'!$B$3:$AJ$3, 0))*10^6</f>
        <v>19.453658669617052</v>
      </c>
    </row>
    <row r="28" spans="1:15" x14ac:dyDescent="0.25">
      <c r="A28">
        <v>2031</v>
      </c>
      <c r="B28" s="7">
        <f ca="1">'B2017 - Energy by Segment'!B37/OFFSET('B2017 - Commercial SqFt'!$A$3, MATCH('B2017 - EUI by Segment'!B$3, 'B2017 - Commercial SqFt'!$A$4:$A$17, 0), MATCH('B2017 - EUI by Segment'!$A28, 'B2017 - Commercial SqFt'!$B$3:$AJ$3, 0))*10^6</f>
        <v>7.4062655640694262</v>
      </c>
      <c r="C28" s="7" t="e">
        <f ca="1">'B2017 - Energy by Segment'!C37/OFFSET('B2017 - Commercial SqFt'!$A$3, MATCH('B2017 - EUI by Segment'!C$3, 'B2017 - Commercial SqFt'!$A$4:$A$17, 0), MATCH('B2017 - EUI by Segment'!$A28, 'B2017 - Commercial SqFt'!$B$3:$AJ$3, 0))*10^6</f>
        <v>#DIV/0!</v>
      </c>
      <c r="D28" s="7">
        <f ca="1">'B2017 - Energy by Segment'!D37/OFFSET('B2017 - Commercial SqFt'!$A$3, MATCH('B2017 - EUI by Segment'!D$3, 'B2017 - Commercial SqFt'!$A$4:$A$17, 0), MATCH('B2017 - EUI by Segment'!$A28, 'B2017 - Commercial SqFt'!$B$3:$AJ$3, 0))*10^6</f>
        <v>11.199453672455267</v>
      </c>
      <c r="E28" s="7">
        <f ca="1">'B2017 - Energy by Segment'!E37/OFFSET('B2017 - Commercial SqFt'!$A$3, MATCH('B2017 - EUI by Segment'!E$3, 'B2017 - Commercial SqFt'!$A$4:$A$17, 0), MATCH('B2017 - EUI by Segment'!$A28, 'B2017 - Commercial SqFt'!$B$3:$AJ$3, 0))*10^6</f>
        <v>70.105376204903536</v>
      </c>
      <c r="F28" s="7">
        <f ca="1">'B2017 - Energy by Segment'!F37/OFFSET('B2017 - Commercial SqFt'!$A$3, MATCH('B2017 - EUI by Segment'!F$3, 'B2017 - Commercial SqFt'!$A$4:$A$17, 0), MATCH('B2017 - EUI by Segment'!$A28, 'B2017 - Commercial SqFt'!$B$3:$AJ$3, 0))*10^6</f>
        <v>29.802107139492996</v>
      </c>
      <c r="G28" s="7">
        <f ca="1">'B2017 - Energy by Segment'!G37/OFFSET('B2017 - Commercial SqFt'!$A$3, MATCH('B2017 - EUI by Segment'!G$3, 'B2017 - Commercial SqFt'!$A$4:$A$17, 0), MATCH('B2017 - EUI by Segment'!$A28, 'B2017 - Commercial SqFt'!$B$3:$AJ$3, 0))*10^6</f>
        <v>16.495522311082684</v>
      </c>
      <c r="H28" s="7">
        <f ca="1">'B2017 - Energy by Segment'!H37/OFFSET('B2017 - Commercial SqFt'!$A$3, MATCH('B2017 - EUI by Segment'!H$3, 'B2017 - Commercial SqFt'!$A$4:$A$17, 0), MATCH('B2017 - EUI by Segment'!$A28, 'B2017 - Commercial SqFt'!$B$3:$AJ$3, 0))*10^6</f>
        <v>213.1652347590574</v>
      </c>
      <c r="I28" s="7">
        <f ca="1">'B2017 - Energy by Segment'!I37/OFFSET('B2017 - Commercial SqFt'!$A$3, MATCH('B2017 - EUI by Segment'!I$3, 'B2017 - Commercial SqFt'!$A$4:$A$17, 0), MATCH('B2017 - EUI by Segment'!$A28, 'B2017 - Commercial SqFt'!$B$3:$AJ$3, 0))*10^6</f>
        <v>30.636350597793037</v>
      </c>
      <c r="J28" s="7">
        <f ca="1">'B2017 - Energy by Segment'!J37/OFFSET('B2017 - Commercial SqFt'!$A$3, MATCH('B2017 - EUI by Segment'!J$3, 'B2017 - Commercial SqFt'!$A$4:$A$17, 0), MATCH('B2017 - EUI by Segment'!$A28, 'B2017 - Commercial SqFt'!$B$3:$AJ$3, 0))*10^6</f>
        <v>32.901478609166894</v>
      </c>
      <c r="K28" s="7">
        <f ca="1">'B2017 - Energy by Segment'!K37/OFFSET('B2017 - Commercial SqFt'!$A$3, MATCH('B2017 - EUI by Segment'!K$3, 'B2017 - Commercial SqFt'!$A$4:$A$17, 0), MATCH('B2017 - EUI by Segment'!$A28, 'B2017 - Commercial SqFt'!$B$3:$AJ$3, 0))*10^6</f>
        <v>13.840324929390354</v>
      </c>
      <c r="L28" s="7">
        <f ca="1">'B2017 - Energy by Segment'!L37/OFFSET('B2017 - Commercial SqFt'!$A$3, MATCH('B2017 - EUI by Segment'!L$3, 'B2017 - Commercial SqFt'!$A$4:$A$17, 0), MATCH('B2017 - EUI by Segment'!$A28, 'B2017 - Commercial SqFt'!$B$3:$AJ$3, 0))*10^6</f>
        <v>68.625872013505798</v>
      </c>
      <c r="M28" s="7">
        <f ca="1">'B2017 - Energy by Segment'!M37/OFFSET('B2017 - Commercial SqFt'!$A$3, MATCH('B2017 - EUI by Segment'!M$3, 'B2017 - Commercial SqFt'!$A$4:$A$17, 0), MATCH('B2017 - EUI by Segment'!$A28, 'B2017 - Commercial SqFt'!$B$3:$AJ$3, 0))*10^6</f>
        <v>13.427291845642756</v>
      </c>
      <c r="N28" s="7">
        <f ca="1">'B2017 - Energy by Segment'!N37/OFFSET('B2017 - Commercial SqFt'!$A$3, MATCH('B2017 - EUI by Segment'!N$3, 'B2017 - Commercial SqFt'!$A$4:$A$17, 0), MATCH('B2017 - EUI by Segment'!$A28, 'B2017 - Commercial SqFt'!$B$3:$AJ$3, 0))*10^6</f>
        <v>3.5906098010347933</v>
      </c>
      <c r="O28" s="7">
        <f ca="1">'B2017 - Energy by Segment'!O37/OFFSET('B2017 - Commercial SqFt'!$A$3, MATCH('B2017 - EUI by Segment'!O$3, 'B2017 - Commercial SqFt'!$A$4:$A$17, 0), MATCH('B2017 - EUI by Segment'!$A28, 'B2017 - Commercial SqFt'!$B$3:$AJ$3, 0))*10^6</f>
        <v>19.426422228359634</v>
      </c>
    </row>
    <row r="29" spans="1:15" x14ac:dyDescent="0.25">
      <c r="A29">
        <v>2032</v>
      </c>
      <c r="B29" s="7">
        <f ca="1">'B2017 - Energy by Segment'!B38/OFFSET('B2017 - Commercial SqFt'!$A$3, MATCH('B2017 - EUI by Segment'!B$3, 'B2017 - Commercial SqFt'!$A$4:$A$17, 0), MATCH('B2017 - EUI by Segment'!$A29, 'B2017 - Commercial SqFt'!$B$3:$AJ$3, 0))*10^6</f>
        <v>7.4211506246754917</v>
      </c>
      <c r="C29" s="7" t="e">
        <f ca="1">'B2017 - Energy by Segment'!C38/OFFSET('B2017 - Commercial SqFt'!$A$3, MATCH('B2017 - EUI by Segment'!C$3, 'B2017 - Commercial SqFt'!$A$4:$A$17, 0), MATCH('B2017 - EUI by Segment'!$A29, 'B2017 - Commercial SqFt'!$B$3:$AJ$3, 0))*10^6</f>
        <v>#DIV/0!</v>
      </c>
      <c r="D29" s="7">
        <f ca="1">'B2017 - Energy by Segment'!D38/OFFSET('B2017 - Commercial SqFt'!$A$3, MATCH('B2017 - EUI by Segment'!D$3, 'B2017 - Commercial SqFt'!$A$4:$A$17, 0), MATCH('B2017 - EUI by Segment'!$A29, 'B2017 - Commercial SqFt'!$B$3:$AJ$3, 0))*10^6</f>
        <v>11.218679556444672</v>
      </c>
      <c r="E29" s="7">
        <f ca="1">'B2017 - Energy by Segment'!E38/OFFSET('B2017 - Commercial SqFt'!$A$3, MATCH('B2017 - EUI by Segment'!E$3, 'B2017 - Commercial SqFt'!$A$4:$A$17, 0), MATCH('B2017 - EUI by Segment'!$A29, 'B2017 - Commercial SqFt'!$B$3:$AJ$3, 0))*10^6</f>
        <v>70.195332254918597</v>
      </c>
      <c r="F29" s="7">
        <f ca="1">'B2017 - Energy by Segment'!F38/OFFSET('B2017 - Commercial SqFt'!$A$3, MATCH('B2017 - EUI by Segment'!F$3, 'B2017 - Commercial SqFt'!$A$4:$A$17, 0), MATCH('B2017 - EUI by Segment'!$A29, 'B2017 - Commercial SqFt'!$B$3:$AJ$3, 0))*10^6</f>
        <v>29.859875331205789</v>
      </c>
      <c r="G29" s="7">
        <f ca="1">'B2017 - Energy by Segment'!G38/OFFSET('B2017 - Commercial SqFt'!$A$3, MATCH('B2017 - EUI by Segment'!G$3, 'B2017 - Commercial SqFt'!$A$4:$A$17, 0), MATCH('B2017 - EUI by Segment'!$A29, 'B2017 - Commercial SqFt'!$B$3:$AJ$3, 0))*10^6</f>
        <v>16.515407162245676</v>
      </c>
      <c r="H29" s="7">
        <f ca="1">'B2017 - Energy by Segment'!H38/OFFSET('B2017 - Commercial SqFt'!$A$3, MATCH('B2017 - EUI by Segment'!H$3, 'B2017 - Commercial SqFt'!$A$4:$A$17, 0), MATCH('B2017 - EUI by Segment'!$A29, 'B2017 - Commercial SqFt'!$B$3:$AJ$3, 0))*10^6</f>
        <v>213.50348317200988</v>
      </c>
      <c r="I29" s="7">
        <f ca="1">'B2017 - Energy by Segment'!I38/OFFSET('B2017 - Commercial SqFt'!$A$3, MATCH('B2017 - EUI by Segment'!I$3, 'B2017 - Commercial SqFt'!$A$4:$A$17, 0), MATCH('B2017 - EUI by Segment'!$A29, 'B2017 - Commercial SqFt'!$B$3:$AJ$3, 0))*10^6</f>
        <v>30.672443292278828</v>
      </c>
      <c r="J29" s="7">
        <f ca="1">'B2017 - Energy by Segment'!J38/OFFSET('B2017 - Commercial SqFt'!$A$3, MATCH('B2017 - EUI by Segment'!J$3, 'B2017 - Commercial SqFt'!$A$4:$A$17, 0), MATCH('B2017 - EUI by Segment'!$A29, 'B2017 - Commercial SqFt'!$B$3:$AJ$3, 0))*10^6</f>
        <v>32.909109444201427</v>
      </c>
      <c r="K29" s="7">
        <f ca="1">'B2017 - Energy by Segment'!K38/OFFSET('B2017 - Commercial SqFt'!$A$3, MATCH('B2017 - EUI by Segment'!K$3, 'B2017 - Commercial SqFt'!$A$4:$A$17, 0), MATCH('B2017 - EUI by Segment'!$A29, 'B2017 - Commercial SqFt'!$B$3:$AJ$3, 0))*10^6</f>
        <v>13.854117571992083</v>
      </c>
      <c r="L29" s="7">
        <f ca="1">'B2017 - Energy by Segment'!L38/OFFSET('B2017 - Commercial SqFt'!$A$3, MATCH('B2017 - EUI by Segment'!L$3, 'B2017 - Commercial SqFt'!$A$4:$A$17, 0), MATCH('B2017 - EUI by Segment'!$A29, 'B2017 - Commercial SqFt'!$B$3:$AJ$3, 0))*10^6</f>
        <v>68.669497529860038</v>
      </c>
      <c r="M29" s="7">
        <f ca="1">'B2017 - Energy by Segment'!M38/OFFSET('B2017 - Commercial SqFt'!$A$3, MATCH('B2017 - EUI by Segment'!M$3, 'B2017 - Commercial SqFt'!$A$4:$A$17, 0), MATCH('B2017 - EUI by Segment'!$A29, 'B2017 - Commercial SqFt'!$B$3:$AJ$3, 0))*10^6</f>
        <v>13.436837643186363</v>
      </c>
      <c r="N29" s="7">
        <f ca="1">'B2017 - Energy by Segment'!N38/OFFSET('B2017 - Commercial SqFt'!$A$3, MATCH('B2017 - EUI by Segment'!N$3, 'B2017 - Commercial SqFt'!$A$4:$A$17, 0), MATCH('B2017 - EUI by Segment'!$A29, 'B2017 - Commercial SqFt'!$B$3:$AJ$3, 0))*10^6</f>
        <v>3.5953733565118022</v>
      </c>
      <c r="O29" s="7">
        <f ca="1">'B2017 - Energy by Segment'!O38/OFFSET('B2017 - Commercial SqFt'!$A$3, MATCH('B2017 - EUI by Segment'!O$3, 'B2017 - Commercial SqFt'!$A$4:$A$17, 0), MATCH('B2017 - EUI by Segment'!$A29, 'B2017 - Commercial SqFt'!$B$3:$AJ$3, 0))*10^6</f>
        <v>19.419324572414393</v>
      </c>
    </row>
    <row r="30" spans="1:15" x14ac:dyDescent="0.25">
      <c r="A30">
        <v>2033</v>
      </c>
      <c r="B30" s="7">
        <f ca="1">'B2017 - Energy by Segment'!B39/OFFSET('B2017 - Commercial SqFt'!$A$3, MATCH('B2017 - EUI by Segment'!B$3, 'B2017 - Commercial SqFt'!$A$4:$A$17, 0), MATCH('B2017 - EUI by Segment'!$A30, 'B2017 - Commercial SqFt'!$B$3:$AJ$3, 0))*10^6</f>
        <v>7.429882813462295</v>
      </c>
      <c r="C30" s="7" t="e">
        <f ca="1">'B2017 - Energy by Segment'!C39/OFFSET('B2017 - Commercial SqFt'!$A$3, MATCH('B2017 - EUI by Segment'!C$3, 'B2017 - Commercial SqFt'!$A$4:$A$17, 0), MATCH('B2017 - EUI by Segment'!$A30, 'B2017 - Commercial SqFt'!$B$3:$AJ$3, 0))*10^6</f>
        <v>#DIV/0!</v>
      </c>
      <c r="D30" s="7">
        <f ca="1">'B2017 - Energy by Segment'!D39/OFFSET('B2017 - Commercial SqFt'!$A$3, MATCH('B2017 - EUI by Segment'!D$3, 'B2017 - Commercial SqFt'!$A$4:$A$17, 0), MATCH('B2017 - EUI by Segment'!$A30, 'B2017 - Commercial SqFt'!$B$3:$AJ$3, 0))*10^6</f>
        <v>11.221523523896659</v>
      </c>
      <c r="E30" s="7">
        <f ca="1">'B2017 - Energy by Segment'!E39/OFFSET('B2017 - Commercial SqFt'!$A$3, MATCH('B2017 - EUI by Segment'!E$3, 'B2017 - Commercial SqFt'!$A$4:$A$17, 0), MATCH('B2017 - EUI by Segment'!$A30, 'B2017 - Commercial SqFt'!$B$3:$AJ$3, 0))*10^6</f>
        <v>70.249072981862369</v>
      </c>
      <c r="F30" s="7">
        <f ca="1">'B2017 - Energy by Segment'!F39/OFFSET('B2017 - Commercial SqFt'!$A$3, MATCH('B2017 - EUI by Segment'!F$3, 'B2017 - Commercial SqFt'!$A$4:$A$17, 0), MATCH('B2017 - EUI by Segment'!$A30, 'B2017 - Commercial SqFt'!$B$3:$AJ$3, 0))*10^6</f>
        <v>29.892934551696559</v>
      </c>
      <c r="G30" s="7">
        <f ca="1">'B2017 - Energy by Segment'!G39/OFFSET('B2017 - Commercial SqFt'!$A$3, MATCH('B2017 - EUI by Segment'!G$3, 'B2017 - Commercial SqFt'!$A$4:$A$17, 0), MATCH('B2017 - EUI by Segment'!$A30, 'B2017 - Commercial SqFt'!$B$3:$AJ$3, 0))*10^6</f>
        <v>16.521204441533943</v>
      </c>
      <c r="H30" s="7">
        <f ca="1">'B2017 - Energy by Segment'!H39/OFFSET('B2017 - Commercial SqFt'!$A$3, MATCH('B2017 - EUI by Segment'!H$3, 'B2017 - Commercial SqFt'!$A$4:$A$17, 0), MATCH('B2017 - EUI by Segment'!$A30, 'B2017 - Commercial SqFt'!$B$3:$AJ$3, 0))*10^6</f>
        <v>213.71780906026984</v>
      </c>
      <c r="I30" s="7">
        <f ca="1">'B2017 - Energy by Segment'!I39/OFFSET('B2017 - Commercial SqFt'!$A$3, MATCH('B2017 - EUI by Segment'!I$3, 'B2017 - Commercial SqFt'!$A$4:$A$17, 0), MATCH('B2017 - EUI by Segment'!$A30, 'B2017 - Commercial SqFt'!$B$3:$AJ$3, 0))*10^6</f>
        <v>30.676316815575316</v>
      </c>
      <c r="J30" s="7">
        <f ca="1">'B2017 - Energy by Segment'!J39/OFFSET('B2017 - Commercial SqFt'!$A$3, MATCH('B2017 - EUI by Segment'!J$3, 'B2017 - Commercial SqFt'!$A$4:$A$17, 0), MATCH('B2017 - EUI by Segment'!$A30, 'B2017 - Commercial SqFt'!$B$3:$AJ$3, 0))*10^6</f>
        <v>32.887175121374177</v>
      </c>
      <c r="K30" s="7">
        <f ca="1">'B2017 - Energy by Segment'!K39/OFFSET('B2017 - Commercial SqFt'!$A$3, MATCH('B2017 - EUI by Segment'!K$3, 'B2017 - Commercial SqFt'!$A$4:$A$17, 0), MATCH('B2017 - EUI by Segment'!$A30, 'B2017 - Commercial SqFt'!$B$3:$AJ$3, 0))*10^6</f>
        <v>13.857471067610867</v>
      </c>
      <c r="L30" s="7">
        <f ca="1">'B2017 - Energy by Segment'!L39/OFFSET('B2017 - Commercial SqFt'!$A$3, MATCH('B2017 - EUI by Segment'!L$3, 'B2017 - Commercial SqFt'!$A$4:$A$17, 0), MATCH('B2017 - EUI by Segment'!$A30, 'B2017 - Commercial SqFt'!$B$3:$AJ$3, 0))*10^6</f>
        <v>68.678872413476455</v>
      </c>
      <c r="M30" s="7">
        <f ca="1">'B2017 - Energy by Segment'!M39/OFFSET('B2017 - Commercial SqFt'!$A$3, MATCH('B2017 - EUI by Segment'!M$3, 'B2017 - Commercial SqFt'!$A$4:$A$17, 0), MATCH('B2017 - EUI by Segment'!$A30, 'B2017 - Commercial SqFt'!$B$3:$AJ$3, 0))*10^6</f>
        <v>13.428271265114411</v>
      </c>
      <c r="N30" s="7">
        <f ca="1">'B2017 - Energy by Segment'!N39/OFFSET('B2017 - Commercial SqFt'!$A$3, MATCH('B2017 - EUI by Segment'!N$3, 'B2017 - Commercial SqFt'!$A$4:$A$17, 0), MATCH('B2017 - EUI by Segment'!$A30, 'B2017 - Commercial SqFt'!$B$3:$AJ$3, 0))*10^6</f>
        <v>3.5964647971703392</v>
      </c>
      <c r="O30" s="7">
        <f ca="1">'B2017 - Energy by Segment'!O39/OFFSET('B2017 - Commercial SqFt'!$A$3, MATCH('B2017 - EUI by Segment'!O$3, 'B2017 - Commercial SqFt'!$A$4:$A$17, 0), MATCH('B2017 - EUI by Segment'!$A30, 'B2017 - Commercial SqFt'!$B$3:$AJ$3, 0))*10^6</f>
        <v>19.394852536460444</v>
      </c>
    </row>
    <row r="31" spans="1:15" x14ac:dyDescent="0.25">
      <c r="A31">
        <v>2034</v>
      </c>
      <c r="B31" s="7">
        <f ca="1">'B2017 - Energy by Segment'!B40/OFFSET('B2017 - Commercial SqFt'!$A$3, MATCH('B2017 - EUI by Segment'!B$3, 'B2017 - Commercial SqFt'!$A$4:$A$17, 0), MATCH('B2017 - EUI by Segment'!$A31, 'B2017 - Commercial SqFt'!$B$3:$AJ$3, 0))*10^6</f>
        <v>7.4424992137058235</v>
      </c>
      <c r="C31" s="7" t="e">
        <f ca="1">'B2017 - Energy by Segment'!C40/OFFSET('B2017 - Commercial SqFt'!$A$3, MATCH('B2017 - EUI by Segment'!C$3, 'B2017 - Commercial SqFt'!$A$4:$A$17, 0), MATCH('B2017 - EUI by Segment'!$A31, 'B2017 - Commercial SqFt'!$B$3:$AJ$3, 0))*10^6</f>
        <v>#DIV/0!</v>
      </c>
      <c r="D31" s="7">
        <f ca="1">'B2017 - Energy by Segment'!D40/OFFSET('B2017 - Commercial SqFt'!$A$3, MATCH('B2017 - EUI by Segment'!D$3, 'B2017 - Commercial SqFt'!$A$4:$A$17, 0), MATCH('B2017 - EUI by Segment'!$A31, 'B2017 - Commercial SqFt'!$B$3:$AJ$3, 0))*10^6</f>
        <v>11.234610774541698</v>
      </c>
      <c r="E31" s="7">
        <f ca="1">'B2017 - Energy by Segment'!E40/OFFSET('B2017 - Commercial SqFt'!$A$3, MATCH('B2017 - EUI by Segment'!E$3, 'B2017 - Commercial SqFt'!$A$4:$A$17, 0), MATCH('B2017 - EUI by Segment'!$A31, 'B2017 - Commercial SqFt'!$B$3:$AJ$3, 0))*10^6</f>
        <v>70.348670874259838</v>
      </c>
      <c r="F31" s="7">
        <f ca="1">'B2017 - Energy by Segment'!F40/OFFSET('B2017 - Commercial SqFt'!$A$3, MATCH('B2017 - EUI by Segment'!F$3, 'B2017 - Commercial SqFt'!$A$4:$A$17, 0), MATCH('B2017 - EUI by Segment'!$A31, 'B2017 - Commercial SqFt'!$B$3:$AJ$3, 0))*10^6</f>
        <v>29.950560578923692</v>
      </c>
      <c r="G31" s="7">
        <f ca="1">'B2017 - Energy by Segment'!G40/OFFSET('B2017 - Commercial SqFt'!$A$3, MATCH('B2017 - EUI by Segment'!G$3, 'B2017 - Commercial SqFt'!$A$4:$A$17, 0), MATCH('B2017 - EUI by Segment'!$A31, 'B2017 - Commercial SqFt'!$B$3:$AJ$3, 0))*10^6</f>
        <v>16.535943877826533</v>
      </c>
      <c r="H31" s="7">
        <f ca="1">'B2017 - Energy by Segment'!H40/OFFSET('B2017 - Commercial SqFt'!$A$3, MATCH('B2017 - EUI by Segment'!H$3, 'B2017 - Commercial SqFt'!$A$4:$A$17, 0), MATCH('B2017 - EUI by Segment'!$A31, 'B2017 - Commercial SqFt'!$B$3:$AJ$3, 0))*10^6</f>
        <v>213.69400278564103</v>
      </c>
      <c r="I31" s="7">
        <f ca="1">'B2017 - Energy by Segment'!I40/OFFSET('B2017 - Commercial SqFt'!$A$3, MATCH('B2017 - EUI by Segment'!I$3, 'B2017 - Commercial SqFt'!$A$4:$A$17, 0), MATCH('B2017 - EUI by Segment'!$A31, 'B2017 - Commercial SqFt'!$B$3:$AJ$3, 0))*10^6</f>
        <v>30.703347252395311</v>
      </c>
      <c r="J31" s="7">
        <f ca="1">'B2017 - Energy by Segment'!J40/OFFSET('B2017 - Commercial SqFt'!$A$3, MATCH('B2017 - EUI by Segment'!J$3, 'B2017 - Commercial SqFt'!$A$4:$A$17, 0), MATCH('B2017 - EUI by Segment'!$A31, 'B2017 - Commercial SqFt'!$B$3:$AJ$3, 0))*10^6</f>
        <v>32.90488551491103</v>
      </c>
      <c r="K31" s="7">
        <f ca="1">'B2017 - Energy by Segment'!K40/OFFSET('B2017 - Commercial SqFt'!$A$3, MATCH('B2017 - EUI by Segment'!K$3, 'B2017 - Commercial SqFt'!$A$4:$A$17, 0), MATCH('B2017 - EUI by Segment'!$A31, 'B2017 - Commercial SqFt'!$B$3:$AJ$3, 0))*10^6</f>
        <v>13.870596293108159</v>
      </c>
      <c r="L31" s="7">
        <f ca="1">'B2017 - Energy by Segment'!L40/OFFSET('B2017 - Commercial SqFt'!$A$3, MATCH('B2017 - EUI by Segment'!L$3, 'B2017 - Commercial SqFt'!$A$4:$A$17, 0), MATCH('B2017 - EUI by Segment'!$A31, 'B2017 - Commercial SqFt'!$B$3:$AJ$3, 0))*10^6</f>
        <v>68.688616776370012</v>
      </c>
      <c r="M31" s="7">
        <f ca="1">'B2017 - Energy by Segment'!M40/OFFSET('B2017 - Commercial SqFt'!$A$3, MATCH('B2017 - EUI by Segment'!M$3, 'B2017 - Commercial SqFt'!$A$4:$A$17, 0), MATCH('B2017 - EUI by Segment'!$A31, 'B2017 - Commercial SqFt'!$B$3:$AJ$3, 0))*10^6</f>
        <v>13.426162875277425</v>
      </c>
      <c r="N31" s="7">
        <f ca="1">'B2017 - Energy by Segment'!N40/OFFSET('B2017 - Commercial SqFt'!$A$3, MATCH('B2017 - EUI by Segment'!N$3, 'B2017 - Commercial SqFt'!$A$4:$A$17, 0), MATCH('B2017 - EUI by Segment'!$A31, 'B2017 - Commercial SqFt'!$B$3:$AJ$3, 0))*10^6</f>
        <v>3.6001763533406526</v>
      </c>
      <c r="O31" s="7">
        <f ca="1">'B2017 - Energy by Segment'!O40/OFFSET('B2017 - Commercial SqFt'!$A$3, MATCH('B2017 - EUI by Segment'!O$3, 'B2017 - Commercial SqFt'!$A$4:$A$17, 0), MATCH('B2017 - EUI by Segment'!$A31, 'B2017 - Commercial SqFt'!$B$3:$AJ$3, 0))*10^6</f>
        <v>19.382416949162476</v>
      </c>
    </row>
    <row r="32" spans="1:15" x14ac:dyDescent="0.25">
      <c r="A32">
        <v>2035</v>
      </c>
      <c r="B32" s="7">
        <f ca="1">'B2017 - Energy by Segment'!B41/OFFSET('B2017 - Commercial SqFt'!$A$3, MATCH('B2017 - EUI by Segment'!B$3, 'B2017 - Commercial SqFt'!$A$4:$A$17, 0), MATCH('B2017 - EUI by Segment'!$A32, 'B2017 - Commercial SqFt'!$B$3:$AJ$3, 0))*10^6</f>
        <v>7.4591347577269289</v>
      </c>
      <c r="C32" s="7" t="e">
        <f ca="1">'B2017 - Energy by Segment'!C41/OFFSET('B2017 - Commercial SqFt'!$A$3, MATCH('B2017 - EUI by Segment'!C$3, 'B2017 - Commercial SqFt'!$A$4:$A$17, 0), MATCH('B2017 - EUI by Segment'!$A32, 'B2017 - Commercial SqFt'!$B$3:$AJ$3, 0))*10^6</f>
        <v>#DIV/0!</v>
      </c>
      <c r="D32" s="7">
        <f ca="1">'B2017 - Energy by Segment'!D41/OFFSET('B2017 - Commercial SqFt'!$A$3, MATCH('B2017 - EUI by Segment'!D$3, 'B2017 - Commercial SqFt'!$A$4:$A$17, 0), MATCH('B2017 - EUI by Segment'!$A32, 'B2017 - Commercial SqFt'!$B$3:$AJ$3, 0))*10^6</f>
        <v>11.254366310113898</v>
      </c>
      <c r="E32" s="7">
        <f ca="1">'B2017 - Energy by Segment'!E41/OFFSET('B2017 - Commercial SqFt'!$A$3, MATCH('B2017 - EUI by Segment'!E$3, 'B2017 - Commercial SqFt'!$A$4:$A$17, 0), MATCH('B2017 - EUI by Segment'!$A32, 'B2017 - Commercial SqFt'!$B$3:$AJ$3, 0))*10^6</f>
        <v>70.498446480385041</v>
      </c>
      <c r="F32" s="7">
        <f ca="1">'B2017 - Energy by Segment'!F41/OFFSET('B2017 - Commercial SqFt'!$A$3, MATCH('B2017 - EUI by Segment'!F$3, 'B2017 - Commercial SqFt'!$A$4:$A$17, 0), MATCH('B2017 - EUI by Segment'!$A32, 'B2017 - Commercial SqFt'!$B$3:$AJ$3, 0))*10^6</f>
        <v>30.027925865108305</v>
      </c>
      <c r="G32" s="7">
        <f ca="1">'B2017 - Energy by Segment'!G41/OFFSET('B2017 - Commercial SqFt'!$A$3, MATCH('B2017 - EUI by Segment'!G$3, 'B2017 - Commercial SqFt'!$A$4:$A$17, 0), MATCH('B2017 - EUI by Segment'!$A32, 'B2017 - Commercial SqFt'!$B$3:$AJ$3, 0))*10^6</f>
        <v>16.563073731129016</v>
      </c>
      <c r="H32" s="7">
        <f ca="1">'B2017 - Energy by Segment'!H41/OFFSET('B2017 - Commercial SqFt'!$A$3, MATCH('B2017 - EUI by Segment'!H$3, 'B2017 - Commercial SqFt'!$A$4:$A$17, 0), MATCH('B2017 - EUI by Segment'!$A32, 'B2017 - Commercial SqFt'!$B$3:$AJ$3, 0))*10^6</f>
        <v>213.62500837408231</v>
      </c>
      <c r="I32" s="7">
        <f ca="1">'B2017 - Energy by Segment'!I41/OFFSET('B2017 - Commercial SqFt'!$A$3, MATCH('B2017 - EUI by Segment'!I$3, 'B2017 - Commercial SqFt'!$A$4:$A$17, 0), MATCH('B2017 - EUI by Segment'!$A32, 'B2017 - Commercial SqFt'!$B$3:$AJ$3, 0))*10^6</f>
        <v>30.752858036992517</v>
      </c>
      <c r="J32" s="7">
        <f ca="1">'B2017 - Energy by Segment'!J41/OFFSET('B2017 - Commercial SqFt'!$A$3, MATCH('B2017 - EUI by Segment'!J$3, 'B2017 - Commercial SqFt'!$A$4:$A$17, 0), MATCH('B2017 - EUI by Segment'!$A32, 'B2017 - Commercial SqFt'!$B$3:$AJ$3, 0))*10^6</f>
        <v>32.964713786477631</v>
      </c>
      <c r="K32" s="7">
        <f ca="1">'B2017 - Energy by Segment'!K41/OFFSET('B2017 - Commercial SqFt'!$A$3, MATCH('B2017 - EUI by Segment'!K$3, 'B2017 - Commercial SqFt'!$A$4:$A$17, 0), MATCH('B2017 - EUI by Segment'!$A32, 'B2017 - Commercial SqFt'!$B$3:$AJ$3, 0))*10^6</f>
        <v>13.893530734585678</v>
      </c>
      <c r="L32" s="7">
        <f ca="1">'B2017 - Energy by Segment'!L41/OFFSET('B2017 - Commercial SqFt'!$A$3, MATCH('B2017 - EUI by Segment'!L$3, 'B2017 - Commercial SqFt'!$A$4:$A$17, 0), MATCH('B2017 - EUI by Segment'!$A32, 'B2017 - Commercial SqFt'!$B$3:$AJ$3, 0))*10^6</f>
        <v>68.746299262384696</v>
      </c>
      <c r="M32" s="7">
        <f ca="1">'B2017 - Energy by Segment'!M41/OFFSET('B2017 - Commercial SqFt'!$A$3, MATCH('B2017 - EUI by Segment'!M$3, 'B2017 - Commercial SqFt'!$A$4:$A$17, 0), MATCH('B2017 - EUI by Segment'!$A32, 'B2017 - Commercial SqFt'!$B$3:$AJ$3, 0))*10^6</f>
        <v>13.442415113533654</v>
      </c>
      <c r="N32" s="7">
        <f ca="1">'B2017 - Energy by Segment'!N41/OFFSET('B2017 - Commercial SqFt'!$A$3, MATCH('B2017 - EUI by Segment'!N$3, 'B2017 - Commercial SqFt'!$A$4:$A$17, 0), MATCH('B2017 - EUI by Segment'!$A32, 'B2017 - Commercial SqFt'!$B$3:$AJ$3, 0))*10^6</f>
        <v>3.6064144346979097</v>
      </c>
      <c r="O32" s="7">
        <f ca="1">'B2017 - Energy by Segment'!O41/OFFSET('B2017 - Commercial SqFt'!$A$3, MATCH('B2017 - EUI by Segment'!O$3, 'B2017 - Commercial SqFt'!$A$4:$A$17, 0), MATCH('B2017 - EUI by Segment'!$A32, 'B2017 - Commercial SqFt'!$B$3:$AJ$3, 0))*10^6</f>
        <v>19.386474545744797</v>
      </c>
    </row>
    <row r="33" spans="1:15" x14ac:dyDescent="0.25">
      <c r="A33">
        <v>2036</v>
      </c>
      <c r="B33" s="7">
        <f ca="1">'B2017 - Energy by Segment'!B42/OFFSET('B2017 - Commercial SqFt'!$A$3, MATCH('B2017 - EUI by Segment'!B$3, 'B2017 - Commercial SqFt'!$A$4:$A$17, 0), MATCH('B2017 - EUI by Segment'!$A33, 'B2017 - Commercial SqFt'!$B$3:$AJ$3, 0))*10^6</f>
        <v>7.4776385661964699</v>
      </c>
      <c r="C33" s="7" t="e">
        <f ca="1">'B2017 - Energy by Segment'!C42/OFFSET('B2017 - Commercial SqFt'!$A$3, MATCH('B2017 - EUI by Segment'!C$3, 'B2017 - Commercial SqFt'!$A$4:$A$17, 0), MATCH('B2017 - EUI by Segment'!$A33, 'B2017 - Commercial SqFt'!$B$3:$AJ$3, 0))*10^6</f>
        <v>#DIV/0!</v>
      </c>
      <c r="D33" s="7">
        <f ca="1">'B2017 - Energy by Segment'!D42/OFFSET('B2017 - Commercial SqFt'!$A$3, MATCH('B2017 - EUI by Segment'!D$3, 'B2017 - Commercial SqFt'!$A$4:$A$17, 0), MATCH('B2017 - EUI by Segment'!$A33, 'B2017 - Commercial SqFt'!$B$3:$AJ$3, 0))*10^6</f>
        <v>11.282067499448479</v>
      </c>
      <c r="E33" s="7">
        <f ca="1">'B2017 - Energy by Segment'!E42/OFFSET('B2017 - Commercial SqFt'!$A$3, MATCH('B2017 - EUI by Segment'!E$3, 'B2017 - Commercial SqFt'!$A$4:$A$17, 0), MATCH('B2017 - EUI by Segment'!$A33, 'B2017 - Commercial SqFt'!$B$3:$AJ$3, 0))*10^6</f>
        <v>70.684497813833843</v>
      </c>
      <c r="F33" s="7">
        <f ca="1">'B2017 - Energy by Segment'!F42/OFFSET('B2017 - Commercial SqFt'!$A$3, MATCH('B2017 - EUI by Segment'!F$3, 'B2017 - Commercial SqFt'!$A$4:$A$17, 0), MATCH('B2017 - EUI by Segment'!$A33, 'B2017 - Commercial SqFt'!$B$3:$AJ$3, 0))*10^6</f>
        <v>30.11345997601148</v>
      </c>
      <c r="G33" s="7">
        <f ca="1">'B2017 - Energy by Segment'!G42/OFFSET('B2017 - Commercial SqFt'!$A$3, MATCH('B2017 - EUI by Segment'!G$3, 'B2017 - Commercial SqFt'!$A$4:$A$17, 0), MATCH('B2017 - EUI by Segment'!$A33, 'B2017 - Commercial SqFt'!$B$3:$AJ$3, 0))*10^6</f>
        <v>16.598208821097803</v>
      </c>
      <c r="H33" s="7">
        <f ca="1">'B2017 - Energy by Segment'!H42/OFFSET('B2017 - Commercial SqFt'!$A$3, MATCH('B2017 - EUI by Segment'!H$3, 'B2017 - Commercial SqFt'!$A$4:$A$17, 0), MATCH('B2017 - EUI by Segment'!$A33, 'B2017 - Commercial SqFt'!$B$3:$AJ$3, 0))*10^6</f>
        <v>213.47672194222653</v>
      </c>
      <c r="I33" s="7">
        <f ca="1">'B2017 - Energy by Segment'!I42/OFFSET('B2017 - Commercial SqFt'!$A$3, MATCH('B2017 - EUI by Segment'!I$3, 'B2017 - Commercial SqFt'!$A$4:$A$17, 0), MATCH('B2017 - EUI by Segment'!$A33, 'B2017 - Commercial SqFt'!$B$3:$AJ$3, 0))*10^6</f>
        <v>30.815834972529263</v>
      </c>
      <c r="J33" s="7">
        <f ca="1">'B2017 - Energy by Segment'!J42/OFFSET('B2017 - Commercial SqFt'!$A$3, MATCH('B2017 - EUI by Segment'!J$3, 'B2017 - Commercial SqFt'!$A$4:$A$17, 0), MATCH('B2017 - EUI by Segment'!$A33, 'B2017 - Commercial SqFt'!$B$3:$AJ$3, 0))*10^6</f>
        <v>33.031121407739022</v>
      </c>
      <c r="K33" s="7">
        <f ca="1">'B2017 - Energy by Segment'!K42/OFFSET('B2017 - Commercial SqFt'!$A$3, MATCH('B2017 - EUI by Segment'!K$3, 'B2017 - Commercial SqFt'!$A$4:$A$17, 0), MATCH('B2017 - EUI by Segment'!$A33, 'B2017 - Commercial SqFt'!$B$3:$AJ$3, 0))*10^6</f>
        <v>13.921051648809005</v>
      </c>
      <c r="L33" s="7">
        <f ca="1">'B2017 - Energy by Segment'!L42/OFFSET('B2017 - Commercial SqFt'!$A$3, MATCH('B2017 - EUI by Segment'!L$3, 'B2017 - Commercial SqFt'!$A$4:$A$17, 0), MATCH('B2017 - EUI by Segment'!$A33, 'B2017 - Commercial SqFt'!$B$3:$AJ$3, 0))*10^6</f>
        <v>68.836339567970541</v>
      </c>
      <c r="M33" s="7">
        <f ca="1">'B2017 - Energy by Segment'!M42/OFFSET('B2017 - Commercial SqFt'!$A$3, MATCH('B2017 - EUI by Segment'!M$3, 'B2017 - Commercial SqFt'!$A$4:$A$17, 0), MATCH('B2017 - EUI by Segment'!$A33, 'B2017 - Commercial SqFt'!$B$3:$AJ$3, 0))*10^6</f>
        <v>13.469308657975683</v>
      </c>
      <c r="N33" s="7">
        <f ca="1">'B2017 - Energy by Segment'!N42/OFFSET('B2017 - Commercial SqFt'!$A$3, MATCH('B2017 - EUI by Segment'!N$3, 'B2017 - Commercial SqFt'!$A$4:$A$17, 0), MATCH('B2017 - EUI by Segment'!$A33, 'B2017 - Commercial SqFt'!$B$3:$AJ$3, 0))*10^6</f>
        <v>3.6144857418602578</v>
      </c>
      <c r="O33" s="7">
        <f ca="1">'B2017 - Energy by Segment'!O42/OFFSET('B2017 - Commercial SqFt'!$A$3, MATCH('B2017 - EUI by Segment'!O$3, 'B2017 - Commercial SqFt'!$A$4:$A$17, 0), MATCH('B2017 - EUI by Segment'!$A33, 'B2017 - Commercial SqFt'!$B$3:$AJ$3, 0))*10^6</f>
        <v>19.39981381753956</v>
      </c>
    </row>
    <row r="34" spans="1:15" x14ac:dyDescent="0.25">
      <c r="A34">
        <v>2037</v>
      </c>
      <c r="B34" s="7">
        <f ca="1">'B2017 - Energy by Segment'!B43/OFFSET('B2017 - Commercial SqFt'!$A$3, MATCH('B2017 - EUI by Segment'!B$3, 'B2017 - Commercial SqFt'!$A$4:$A$17, 0), MATCH('B2017 - EUI by Segment'!$A34, 'B2017 - Commercial SqFt'!$B$3:$AJ$3, 0))*10^6</f>
        <v>7.49121873947752</v>
      </c>
      <c r="C34" s="7" t="e">
        <f ca="1">'B2017 - Energy by Segment'!C43/OFFSET('B2017 - Commercial SqFt'!$A$3, MATCH('B2017 - EUI by Segment'!C$3, 'B2017 - Commercial SqFt'!$A$4:$A$17, 0), MATCH('B2017 - EUI by Segment'!$A34, 'B2017 - Commercial SqFt'!$B$3:$AJ$3, 0))*10^6</f>
        <v>#DIV/0!</v>
      </c>
      <c r="D34" s="7">
        <f ca="1">'B2017 - Energy by Segment'!D43/OFFSET('B2017 - Commercial SqFt'!$A$3, MATCH('B2017 - EUI by Segment'!D$3, 'B2017 - Commercial SqFt'!$A$4:$A$17, 0), MATCH('B2017 - EUI by Segment'!$A34, 'B2017 - Commercial SqFt'!$B$3:$AJ$3, 0))*10^6</f>
        <v>11.293052989178873</v>
      </c>
      <c r="E34" s="7">
        <f ca="1">'B2017 - Energy by Segment'!E43/OFFSET('B2017 - Commercial SqFt'!$A$3, MATCH('B2017 - EUI by Segment'!E$3, 'B2017 - Commercial SqFt'!$A$4:$A$17, 0), MATCH('B2017 - EUI by Segment'!$A34, 'B2017 - Commercial SqFt'!$B$3:$AJ$3, 0))*10^6</f>
        <v>70.819150029525844</v>
      </c>
      <c r="F34" s="7">
        <f ca="1">'B2017 - Energy by Segment'!F43/OFFSET('B2017 - Commercial SqFt'!$A$3, MATCH('B2017 - EUI by Segment'!F$3, 'B2017 - Commercial SqFt'!$A$4:$A$17, 0), MATCH('B2017 - EUI by Segment'!$A34, 'B2017 - Commercial SqFt'!$B$3:$AJ$3, 0))*10^6</f>
        <v>30.176512294744285</v>
      </c>
      <c r="G34" s="7">
        <f ca="1">'B2017 - Energy by Segment'!G43/OFFSET('B2017 - Commercial SqFt'!$A$3, MATCH('B2017 - EUI by Segment'!G$3, 'B2017 - Commercial SqFt'!$A$4:$A$17, 0), MATCH('B2017 - EUI by Segment'!$A34, 'B2017 - Commercial SqFt'!$B$3:$AJ$3, 0))*10^6</f>
        <v>16.618956383454158</v>
      </c>
      <c r="H34" s="7">
        <f ca="1">'B2017 - Energy by Segment'!H43/OFFSET('B2017 - Commercial SqFt'!$A$3, MATCH('B2017 - EUI by Segment'!H$3, 'B2017 - Commercial SqFt'!$A$4:$A$17, 0), MATCH('B2017 - EUI by Segment'!$A34, 'B2017 - Commercial SqFt'!$B$3:$AJ$3, 0))*10^6</f>
        <v>213.56177759446803</v>
      </c>
      <c r="I34" s="7">
        <f ca="1">'B2017 - Energy by Segment'!I43/OFFSET('B2017 - Commercial SqFt'!$A$3, MATCH('B2017 - EUI by Segment'!I$3, 'B2017 - Commercial SqFt'!$A$4:$A$17, 0), MATCH('B2017 - EUI by Segment'!$A34, 'B2017 - Commercial SqFt'!$B$3:$AJ$3, 0))*10^6</f>
        <v>30.84852941229423</v>
      </c>
      <c r="J34" s="7">
        <f ca="1">'B2017 - Energy by Segment'!J43/OFFSET('B2017 - Commercial SqFt'!$A$3, MATCH('B2017 - EUI by Segment'!J$3, 'B2017 - Commercial SqFt'!$A$4:$A$17, 0), MATCH('B2017 - EUI by Segment'!$A34, 'B2017 - Commercial SqFt'!$B$3:$AJ$3, 0))*10^6</f>
        <v>33.059054141490826</v>
      </c>
      <c r="K34" s="7">
        <f ca="1">'B2017 - Energy by Segment'!K43/OFFSET('B2017 - Commercial SqFt'!$A$3, MATCH('B2017 - EUI by Segment'!K$3, 'B2017 - Commercial SqFt'!$A$4:$A$17, 0), MATCH('B2017 - EUI by Segment'!$A34, 'B2017 - Commercial SqFt'!$B$3:$AJ$3, 0))*10^6</f>
        <v>13.938855494413106</v>
      </c>
      <c r="L34" s="7">
        <f ca="1">'B2017 - Energy by Segment'!L43/OFFSET('B2017 - Commercial SqFt'!$A$3, MATCH('B2017 - EUI by Segment'!L$3, 'B2017 - Commercial SqFt'!$A$4:$A$17, 0), MATCH('B2017 - EUI by Segment'!$A34, 'B2017 - Commercial SqFt'!$B$3:$AJ$3, 0))*10^6</f>
        <v>68.88192820827453</v>
      </c>
      <c r="M34" s="7">
        <f ca="1">'B2017 - Energy by Segment'!M43/OFFSET('B2017 - Commercial SqFt'!$A$3, MATCH('B2017 - EUI by Segment'!M$3, 'B2017 - Commercial SqFt'!$A$4:$A$17, 0), MATCH('B2017 - EUI by Segment'!$A34, 'B2017 - Commercial SqFt'!$B$3:$AJ$3, 0))*10^6</f>
        <v>13.479210478331302</v>
      </c>
      <c r="N34" s="7">
        <f ca="1">'B2017 - Energy by Segment'!N43/OFFSET('B2017 - Commercial SqFt'!$A$3, MATCH('B2017 - EUI by Segment'!N$3, 'B2017 - Commercial SqFt'!$A$4:$A$17, 0), MATCH('B2017 - EUI by Segment'!$A34, 'B2017 - Commercial SqFt'!$B$3:$AJ$3, 0))*10^6</f>
        <v>3.6187591625134492</v>
      </c>
      <c r="O34" s="7">
        <f ca="1">'B2017 - Energy by Segment'!O43/OFFSET('B2017 - Commercial SqFt'!$A$3, MATCH('B2017 - EUI by Segment'!O$3, 'B2017 - Commercial SqFt'!$A$4:$A$17, 0), MATCH('B2017 - EUI by Segment'!$A34, 'B2017 - Commercial SqFt'!$B$3:$AJ$3, 0))*10^6</f>
        <v>19.395892258168452</v>
      </c>
    </row>
    <row r="35" spans="1:15" x14ac:dyDescent="0.25">
      <c r="A35">
        <v>2038</v>
      </c>
      <c r="B35" s="7">
        <f ca="1">'B2017 - Energy by Segment'!B44/OFFSET('B2017 - Commercial SqFt'!$A$3, MATCH('B2017 - EUI by Segment'!B$3, 'B2017 - Commercial SqFt'!$A$4:$A$17, 0), MATCH('B2017 - EUI by Segment'!$A35, 'B2017 - Commercial SqFt'!$B$3:$AJ$3, 0))*10^6</f>
        <v>7.5071087048327012</v>
      </c>
      <c r="C35" s="7" t="e">
        <f ca="1">'B2017 - Energy by Segment'!C44/OFFSET('B2017 - Commercial SqFt'!$A$3, MATCH('B2017 - EUI by Segment'!C$3, 'B2017 - Commercial SqFt'!$A$4:$A$17, 0), MATCH('B2017 - EUI by Segment'!$A35, 'B2017 - Commercial SqFt'!$B$3:$AJ$3, 0))*10^6</f>
        <v>#DIV/0!</v>
      </c>
      <c r="D35" s="7">
        <f ca="1">'B2017 - Energy by Segment'!D44/OFFSET('B2017 - Commercial SqFt'!$A$3, MATCH('B2017 - EUI by Segment'!D$3, 'B2017 - Commercial SqFt'!$A$4:$A$17, 0), MATCH('B2017 - EUI by Segment'!$A35, 'B2017 - Commercial SqFt'!$B$3:$AJ$3, 0))*10^6</f>
        <v>11.312735247240408</v>
      </c>
      <c r="E35" s="7">
        <f ca="1">'B2017 - Energy by Segment'!E44/OFFSET('B2017 - Commercial SqFt'!$A$3, MATCH('B2017 - EUI by Segment'!E$3, 'B2017 - Commercial SqFt'!$A$4:$A$17, 0), MATCH('B2017 - EUI by Segment'!$A35, 'B2017 - Commercial SqFt'!$B$3:$AJ$3, 0))*10^6</f>
        <v>70.975395926039795</v>
      </c>
      <c r="F35" s="7">
        <f ca="1">'B2017 - Energy by Segment'!F44/OFFSET('B2017 - Commercial SqFt'!$A$3, MATCH('B2017 - EUI by Segment'!F$3, 'B2017 - Commercial SqFt'!$A$4:$A$17, 0), MATCH('B2017 - EUI by Segment'!$A35, 'B2017 - Commercial SqFt'!$B$3:$AJ$3, 0))*10^6</f>
        <v>30.249282194882507</v>
      </c>
      <c r="G35" s="7">
        <f ca="1">'B2017 - Energy by Segment'!G44/OFFSET('B2017 - Commercial SqFt'!$A$3, MATCH('B2017 - EUI by Segment'!G$3, 'B2017 - Commercial SqFt'!$A$4:$A$17, 0), MATCH('B2017 - EUI by Segment'!$A35, 'B2017 - Commercial SqFt'!$B$3:$AJ$3, 0))*10^6</f>
        <v>16.646292674832203</v>
      </c>
      <c r="H35" s="7">
        <f ca="1">'B2017 - Energy by Segment'!H44/OFFSET('B2017 - Commercial SqFt'!$A$3, MATCH('B2017 - EUI by Segment'!H$3, 'B2017 - Commercial SqFt'!$A$4:$A$17, 0), MATCH('B2017 - EUI by Segment'!$A35, 'B2017 - Commercial SqFt'!$B$3:$AJ$3, 0))*10^6</f>
        <v>213.94123187094414</v>
      </c>
      <c r="I35" s="7">
        <f ca="1">'B2017 - Energy by Segment'!I44/OFFSET('B2017 - Commercial SqFt'!$A$3, MATCH('B2017 - EUI by Segment'!I$3, 'B2017 - Commercial SqFt'!$A$4:$A$17, 0), MATCH('B2017 - EUI by Segment'!$A35, 'B2017 - Commercial SqFt'!$B$3:$AJ$3, 0))*10^6</f>
        <v>30.890449257976133</v>
      </c>
      <c r="J35" s="7">
        <f ca="1">'B2017 - Energy by Segment'!J44/OFFSET('B2017 - Commercial SqFt'!$A$3, MATCH('B2017 - EUI by Segment'!J$3, 'B2017 - Commercial SqFt'!$A$4:$A$17, 0), MATCH('B2017 - EUI by Segment'!$A35, 'B2017 - Commercial SqFt'!$B$3:$AJ$3, 0))*10^6</f>
        <v>33.098435645873671</v>
      </c>
      <c r="K35" s="7">
        <f ca="1">'B2017 - Energy by Segment'!K44/OFFSET('B2017 - Commercial SqFt'!$A$3, MATCH('B2017 - EUI by Segment'!K$3, 'B2017 - Commercial SqFt'!$A$4:$A$17, 0), MATCH('B2017 - EUI by Segment'!$A35, 'B2017 - Commercial SqFt'!$B$3:$AJ$3, 0))*10^6</f>
        <v>13.95932189685041</v>
      </c>
      <c r="L35" s="7">
        <f ca="1">'B2017 - Energy by Segment'!L44/OFFSET('B2017 - Commercial SqFt'!$A$3, MATCH('B2017 - EUI by Segment'!L$3, 'B2017 - Commercial SqFt'!$A$4:$A$17, 0), MATCH('B2017 - EUI by Segment'!$A35, 'B2017 - Commercial SqFt'!$B$3:$AJ$3, 0))*10^6</f>
        <v>68.955536413628579</v>
      </c>
      <c r="M35" s="7">
        <f ca="1">'B2017 - Energy by Segment'!M44/OFFSET('B2017 - Commercial SqFt'!$A$3, MATCH('B2017 - EUI by Segment'!M$3, 'B2017 - Commercial SqFt'!$A$4:$A$17, 0), MATCH('B2017 - EUI by Segment'!$A35, 'B2017 - Commercial SqFt'!$B$3:$AJ$3, 0))*10^6</f>
        <v>13.496612412267343</v>
      </c>
      <c r="N35" s="7">
        <f ca="1">'B2017 - Energy by Segment'!N44/OFFSET('B2017 - Commercial SqFt'!$A$3, MATCH('B2017 - EUI by Segment'!N$3, 'B2017 - Commercial SqFt'!$A$4:$A$17, 0), MATCH('B2017 - EUI by Segment'!$A35, 'B2017 - Commercial SqFt'!$B$3:$AJ$3, 0))*10^6</f>
        <v>3.6246436472496066</v>
      </c>
      <c r="O35" s="7">
        <f ca="1">'B2017 - Energy by Segment'!O44/OFFSET('B2017 - Commercial SqFt'!$A$3, MATCH('B2017 - EUI by Segment'!O$3, 'B2017 - Commercial SqFt'!$A$4:$A$17, 0), MATCH('B2017 - EUI by Segment'!$A35, 'B2017 - Commercial SqFt'!$B$3:$AJ$3, 0))*10^6</f>
        <v>19.401421093322643</v>
      </c>
    </row>
    <row r="36" spans="1:15" x14ac:dyDescent="0.25">
      <c r="A36">
        <v>2039</v>
      </c>
      <c r="B36" s="7">
        <f ca="1">'B2017 - Energy by Segment'!B45/OFFSET('B2017 - Commercial SqFt'!$A$3, MATCH('B2017 - EUI by Segment'!B$3, 'B2017 - Commercial SqFt'!$A$4:$A$17, 0), MATCH('B2017 - EUI by Segment'!$A36, 'B2017 - Commercial SqFt'!$B$3:$AJ$3, 0))*10^6</f>
        <v>7.5219512180782893</v>
      </c>
      <c r="C36" s="7" t="e">
        <f ca="1">'B2017 - Energy by Segment'!C45/OFFSET('B2017 - Commercial SqFt'!$A$3, MATCH('B2017 - EUI by Segment'!C$3, 'B2017 - Commercial SqFt'!$A$4:$A$17, 0), MATCH('B2017 - EUI by Segment'!$A36, 'B2017 - Commercial SqFt'!$B$3:$AJ$3, 0))*10^6</f>
        <v>#DIV/0!</v>
      </c>
      <c r="D36" s="7">
        <f ca="1">'B2017 - Energy by Segment'!D45/OFFSET('B2017 - Commercial SqFt'!$A$3, MATCH('B2017 - EUI by Segment'!D$3, 'B2017 - Commercial SqFt'!$A$4:$A$17, 0), MATCH('B2017 - EUI by Segment'!$A36, 'B2017 - Commercial SqFt'!$B$3:$AJ$3, 0))*10^6</f>
        <v>11.330952274246879</v>
      </c>
      <c r="E36" s="7">
        <f ca="1">'B2017 - Energy by Segment'!E45/OFFSET('B2017 - Commercial SqFt'!$A$3, MATCH('B2017 - EUI by Segment'!E$3, 'B2017 - Commercial SqFt'!$A$4:$A$17, 0), MATCH('B2017 - EUI by Segment'!$A36, 'B2017 - Commercial SqFt'!$B$3:$AJ$3, 0))*10^6</f>
        <v>71.136204576456151</v>
      </c>
      <c r="F36" s="7">
        <f ca="1">'B2017 - Energy by Segment'!F45/OFFSET('B2017 - Commercial SqFt'!$A$3, MATCH('B2017 - EUI by Segment'!F$3, 'B2017 - Commercial SqFt'!$A$4:$A$17, 0), MATCH('B2017 - EUI by Segment'!$A36, 'B2017 - Commercial SqFt'!$B$3:$AJ$3, 0))*10^6</f>
        <v>30.319047239418882</v>
      </c>
      <c r="G36" s="7">
        <f ca="1">'B2017 - Energy by Segment'!G45/OFFSET('B2017 - Commercial SqFt'!$A$3, MATCH('B2017 - EUI by Segment'!G$3, 'B2017 - Commercial SqFt'!$A$4:$A$17, 0), MATCH('B2017 - EUI by Segment'!$A36, 'B2017 - Commercial SqFt'!$B$3:$AJ$3, 0))*10^6</f>
        <v>16.671921358111916</v>
      </c>
      <c r="H36" s="7">
        <f ca="1">'B2017 - Energy by Segment'!H45/OFFSET('B2017 - Commercial SqFt'!$A$3, MATCH('B2017 - EUI by Segment'!H$3, 'B2017 - Commercial SqFt'!$A$4:$A$17, 0), MATCH('B2017 - EUI by Segment'!$A36, 'B2017 - Commercial SqFt'!$B$3:$AJ$3, 0))*10^6</f>
        <v>214.3209720843065</v>
      </c>
      <c r="I36" s="7">
        <f ca="1">'B2017 - Energy by Segment'!I45/OFFSET('B2017 - Commercial SqFt'!$A$3, MATCH('B2017 - EUI by Segment'!I$3, 'B2017 - Commercial SqFt'!$A$4:$A$17, 0), MATCH('B2017 - EUI by Segment'!$A36, 'B2017 - Commercial SqFt'!$B$3:$AJ$3, 0))*10^6</f>
        <v>30.928055484114516</v>
      </c>
      <c r="J36" s="7">
        <f ca="1">'B2017 - Energy by Segment'!J45/OFFSET('B2017 - Commercial SqFt'!$A$3, MATCH('B2017 - EUI by Segment'!J$3, 'B2017 - Commercial SqFt'!$A$4:$A$17, 0), MATCH('B2017 - EUI by Segment'!$A36, 'B2017 - Commercial SqFt'!$B$3:$AJ$3, 0))*10^6</f>
        <v>33.128535982954574</v>
      </c>
      <c r="K36" s="7">
        <f ca="1">'B2017 - Energy by Segment'!K45/OFFSET('B2017 - Commercial SqFt'!$A$3, MATCH('B2017 - EUI by Segment'!K$3, 'B2017 - Commercial SqFt'!$A$4:$A$17, 0), MATCH('B2017 - EUI by Segment'!$A36, 'B2017 - Commercial SqFt'!$B$3:$AJ$3, 0))*10^6</f>
        <v>13.978227226618303</v>
      </c>
      <c r="L36" s="7">
        <f ca="1">'B2017 - Energy by Segment'!L45/OFFSET('B2017 - Commercial SqFt'!$A$3, MATCH('B2017 - EUI by Segment'!L$3, 'B2017 - Commercial SqFt'!$A$4:$A$17, 0), MATCH('B2017 - EUI by Segment'!$A36, 'B2017 - Commercial SqFt'!$B$3:$AJ$3, 0))*10^6</f>
        <v>69.025379251698467</v>
      </c>
      <c r="M36" s="7">
        <f ca="1">'B2017 - Energy by Segment'!M45/OFFSET('B2017 - Commercial SqFt'!$A$3, MATCH('B2017 - EUI by Segment'!M$3, 'B2017 - Commercial SqFt'!$A$4:$A$17, 0), MATCH('B2017 - EUI by Segment'!$A36, 'B2017 - Commercial SqFt'!$B$3:$AJ$3, 0))*10^6</f>
        <v>13.509915580478898</v>
      </c>
      <c r="N36" s="7">
        <f ca="1">'B2017 - Energy by Segment'!N45/OFFSET('B2017 - Commercial SqFt'!$A$3, MATCH('B2017 - EUI by Segment'!N$3, 'B2017 - Commercial SqFt'!$A$4:$A$17, 0), MATCH('B2017 - EUI by Segment'!$A36, 'B2017 - Commercial SqFt'!$B$3:$AJ$3, 0))*10^6</f>
        <v>3.6301223179080568</v>
      </c>
      <c r="O36" s="7">
        <f ca="1">'B2017 - Energy by Segment'!O45/OFFSET('B2017 - Commercial SqFt'!$A$3, MATCH('B2017 - EUI by Segment'!O$3, 'B2017 - Commercial SqFt'!$A$4:$A$17, 0), MATCH('B2017 - EUI by Segment'!$A36, 'B2017 - Commercial SqFt'!$B$3:$AJ$3, 0))*10^6</f>
        <v>19.404424241571835</v>
      </c>
    </row>
    <row r="37" spans="1:15" x14ac:dyDescent="0.25">
      <c r="A37">
        <v>2040</v>
      </c>
      <c r="B37" s="7">
        <f ca="1">'B2017 - Energy by Segment'!B46/OFFSET('B2017 - Commercial SqFt'!$A$3, MATCH('B2017 - EUI by Segment'!B$3, 'B2017 - Commercial SqFt'!$A$4:$A$17, 0), MATCH('B2017 - EUI by Segment'!$A37, 'B2017 - Commercial SqFt'!$B$3:$AJ$3, 0))*10^6</f>
        <v>7.5383924022509712</v>
      </c>
      <c r="C37" s="7" t="e">
        <f ca="1">'B2017 - Energy by Segment'!C46/OFFSET('B2017 - Commercial SqFt'!$A$3, MATCH('B2017 - EUI by Segment'!C$3, 'B2017 - Commercial SqFt'!$A$4:$A$17, 0), MATCH('B2017 - EUI by Segment'!$A37, 'B2017 - Commercial SqFt'!$B$3:$AJ$3, 0))*10^6</f>
        <v>#DIV/0!</v>
      </c>
      <c r="D37" s="7">
        <f ca="1">'B2017 - Energy by Segment'!D46/OFFSET('B2017 - Commercial SqFt'!$A$3, MATCH('B2017 - EUI by Segment'!D$3, 'B2017 - Commercial SqFt'!$A$4:$A$17, 0), MATCH('B2017 - EUI by Segment'!$A37, 'B2017 - Commercial SqFt'!$B$3:$AJ$3, 0))*10^6</f>
        <v>11.355078229230351</v>
      </c>
      <c r="E37" s="7">
        <f ca="1">'B2017 - Energy by Segment'!E46/OFFSET('B2017 - Commercial SqFt'!$A$3, MATCH('B2017 - EUI by Segment'!E$3, 'B2017 - Commercial SqFt'!$A$4:$A$17, 0), MATCH('B2017 - EUI by Segment'!$A37, 'B2017 - Commercial SqFt'!$B$3:$AJ$3, 0))*10^6</f>
        <v>71.312382425629039</v>
      </c>
      <c r="F37" s="7">
        <f ca="1">'B2017 - Energy by Segment'!F46/OFFSET('B2017 - Commercial SqFt'!$A$3, MATCH('B2017 - EUI by Segment'!F$3, 'B2017 - Commercial SqFt'!$A$4:$A$17, 0), MATCH('B2017 - EUI by Segment'!$A37, 'B2017 - Commercial SqFt'!$B$3:$AJ$3, 0))*10^6</f>
        <v>30.396786947295617</v>
      </c>
      <c r="G37" s="7">
        <f ca="1">'B2017 - Energy by Segment'!G46/OFFSET('B2017 - Commercial SqFt'!$A$3, MATCH('B2017 - EUI by Segment'!G$3, 'B2017 - Commercial SqFt'!$A$4:$A$17, 0), MATCH('B2017 - EUI by Segment'!$A37, 'B2017 - Commercial SqFt'!$B$3:$AJ$3, 0))*10^6</f>
        <v>16.701863241341982</v>
      </c>
      <c r="H37" s="7">
        <f ca="1">'B2017 - Energy by Segment'!H46/OFFSET('B2017 - Commercial SqFt'!$A$3, MATCH('B2017 - EUI by Segment'!H$3, 'B2017 - Commercial SqFt'!$A$4:$A$17, 0), MATCH('B2017 - EUI by Segment'!$A37, 'B2017 - Commercial SqFt'!$B$3:$AJ$3, 0))*10^6</f>
        <v>214.77626543211662</v>
      </c>
      <c r="I37" s="7">
        <f ca="1">'B2017 - Energy by Segment'!I46/OFFSET('B2017 - Commercial SqFt'!$A$3, MATCH('B2017 - EUI by Segment'!I$3, 'B2017 - Commercial SqFt'!$A$4:$A$17, 0), MATCH('B2017 - EUI by Segment'!$A37, 'B2017 - Commercial SqFt'!$B$3:$AJ$3, 0))*10^6</f>
        <v>30.975337678537137</v>
      </c>
      <c r="J37" s="7">
        <f ca="1">'B2017 - Energy by Segment'!J46/OFFSET('B2017 - Commercial SqFt'!$A$3, MATCH('B2017 - EUI by Segment'!J$3, 'B2017 - Commercial SqFt'!$A$4:$A$17, 0), MATCH('B2017 - EUI by Segment'!$A37, 'B2017 - Commercial SqFt'!$B$3:$AJ$3, 0))*10^6</f>
        <v>33.159352248933004</v>
      </c>
      <c r="K37" s="7">
        <f ca="1">'B2017 - Energy by Segment'!K46/OFFSET('B2017 - Commercial SqFt'!$A$3, MATCH('B2017 - EUI by Segment'!K$3, 'B2017 - Commercial SqFt'!$A$4:$A$17, 0), MATCH('B2017 - EUI by Segment'!$A37, 'B2017 - Commercial SqFt'!$B$3:$AJ$3, 0))*10^6</f>
        <v>14.000046770921864</v>
      </c>
      <c r="L37" s="7">
        <f ca="1">'B2017 - Energy by Segment'!L46/OFFSET('B2017 - Commercial SqFt'!$A$3, MATCH('B2017 - EUI by Segment'!L$3, 'B2017 - Commercial SqFt'!$A$4:$A$17, 0), MATCH('B2017 - EUI by Segment'!$A37, 'B2017 - Commercial SqFt'!$B$3:$AJ$3, 0))*10^6</f>
        <v>69.100711295934417</v>
      </c>
      <c r="M37" s="7">
        <f ca="1">'B2017 - Energy by Segment'!M46/OFFSET('B2017 - Commercial SqFt'!$A$3, MATCH('B2017 - EUI by Segment'!M$3, 'B2017 - Commercial SqFt'!$A$4:$A$17, 0), MATCH('B2017 - EUI by Segment'!$A37, 'B2017 - Commercial SqFt'!$B$3:$AJ$3, 0))*10^6</f>
        <v>13.525835174023728</v>
      </c>
      <c r="N37" s="7">
        <f ca="1">'B2017 - Energy by Segment'!N46/OFFSET('B2017 - Commercial SqFt'!$A$3, MATCH('B2017 - EUI by Segment'!N$3, 'B2017 - Commercial SqFt'!$A$4:$A$17, 0), MATCH('B2017 - EUI by Segment'!$A37, 'B2017 - Commercial SqFt'!$B$3:$AJ$3, 0))*10^6</f>
        <v>3.6368033567632367</v>
      </c>
      <c r="O37" s="7">
        <f ca="1">'B2017 - Energy by Segment'!O46/OFFSET('B2017 - Commercial SqFt'!$A$3, MATCH('B2017 - EUI by Segment'!O$3, 'B2017 - Commercial SqFt'!$A$4:$A$17, 0), MATCH('B2017 - EUI by Segment'!$A37, 'B2017 - Commercial SqFt'!$B$3:$AJ$3, 0))*10^6</f>
        <v>19.412644904971796</v>
      </c>
    </row>
    <row r="38" spans="1:15" x14ac:dyDescent="0.25">
      <c r="A38">
        <v>2041</v>
      </c>
      <c r="B38" s="7">
        <f ca="1">'B2017 - Energy by Segment'!B47/OFFSET('B2017 - Commercial SqFt'!$A$3, MATCH('B2017 - EUI by Segment'!B$3, 'B2017 - Commercial SqFt'!$A$4:$A$17, 0), MATCH('B2017 - EUI by Segment'!$A38, 'B2017 - Commercial SqFt'!$B$3:$AJ$3, 0))*10^6</f>
        <v>7.5507326100773895</v>
      </c>
      <c r="C38" s="7" t="e">
        <f ca="1">'B2017 - Energy by Segment'!C47/OFFSET('B2017 - Commercial SqFt'!$A$3, MATCH('B2017 - EUI by Segment'!C$3, 'B2017 - Commercial SqFt'!$A$4:$A$17, 0), MATCH('B2017 - EUI by Segment'!$A38, 'B2017 - Commercial SqFt'!$B$3:$AJ$3, 0))*10^6</f>
        <v>#DIV/0!</v>
      </c>
      <c r="D38" s="7">
        <f ca="1">'B2017 - Energy by Segment'!D47/OFFSET('B2017 - Commercial SqFt'!$A$3, MATCH('B2017 - EUI by Segment'!D$3, 'B2017 - Commercial SqFt'!$A$4:$A$17, 0), MATCH('B2017 - EUI by Segment'!$A38, 'B2017 - Commercial SqFt'!$B$3:$AJ$3, 0))*10^6</f>
        <v>11.365515033467664</v>
      </c>
      <c r="E38" s="7">
        <f ca="1">'B2017 - Energy by Segment'!E47/OFFSET('B2017 - Commercial SqFt'!$A$3, MATCH('B2017 - EUI by Segment'!E$3, 'B2017 - Commercial SqFt'!$A$4:$A$17, 0), MATCH('B2017 - EUI by Segment'!$A38, 'B2017 - Commercial SqFt'!$B$3:$AJ$3, 0))*10^6</f>
        <v>71.47335529869062</v>
      </c>
      <c r="F38" s="7">
        <f ca="1">'B2017 - Energy by Segment'!F47/OFFSET('B2017 - Commercial SqFt'!$A$3, MATCH('B2017 - EUI by Segment'!F$3, 'B2017 - Commercial SqFt'!$A$4:$A$17, 0), MATCH('B2017 - EUI by Segment'!$A38, 'B2017 - Commercial SqFt'!$B$3:$AJ$3, 0))*10^6</f>
        <v>30.457072365171495</v>
      </c>
      <c r="G38" s="7">
        <f ca="1">'B2017 - Energy by Segment'!G47/OFFSET('B2017 - Commercial SqFt'!$A$3, MATCH('B2017 - EUI by Segment'!G$3, 'B2017 - Commercial SqFt'!$A$4:$A$17, 0), MATCH('B2017 - EUI by Segment'!$A38, 'B2017 - Commercial SqFt'!$B$3:$AJ$3, 0))*10^6</f>
        <v>16.721725386346513</v>
      </c>
      <c r="H38" s="7">
        <f ca="1">'B2017 - Energy by Segment'!H47/OFFSET('B2017 - Commercial SqFt'!$A$3, MATCH('B2017 - EUI by Segment'!H$3, 'B2017 - Commercial SqFt'!$A$4:$A$17, 0), MATCH('B2017 - EUI by Segment'!$A38, 'B2017 - Commercial SqFt'!$B$3:$AJ$3, 0))*10^6</f>
        <v>215.11189730411647</v>
      </c>
      <c r="I38" s="7">
        <f ca="1">'B2017 - Energy by Segment'!I47/OFFSET('B2017 - Commercial SqFt'!$A$3, MATCH('B2017 - EUI by Segment'!I$3, 'B2017 - Commercial SqFt'!$A$4:$A$17, 0), MATCH('B2017 - EUI by Segment'!$A38, 'B2017 - Commercial SqFt'!$B$3:$AJ$3, 0))*10^6</f>
        <v>30.997381674986052</v>
      </c>
      <c r="J38" s="7">
        <f ca="1">'B2017 - Energy by Segment'!J47/OFFSET('B2017 - Commercial SqFt'!$A$3, MATCH('B2017 - EUI by Segment'!J$3, 'B2017 - Commercial SqFt'!$A$4:$A$17, 0), MATCH('B2017 - EUI by Segment'!$A38, 'B2017 - Commercial SqFt'!$B$3:$AJ$3, 0))*10^6</f>
        <v>33.176497103749085</v>
      </c>
      <c r="K38" s="7">
        <f ca="1">'B2017 - Energy by Segment'!K47/OFFSET('B2017 - Commercial SqFt'!$A$3, MATCH('B2017 - EUI by Segment'!K$3, 'B2017 - Commercial SqFt'!$A$4:$A$17, 0), MATCH('B2017 - EUI by Segment'!$A38, 'B2017 - Commercial SqFt'!$B$3:$AJ$3, 0))*10^6</f>
        <v>14.014623606460807</v>
      </c>
      <c r="L38" s="7">
        <f ca="1">'B2017 - Energy by Segment'!L47/OFFSET('B2017 - Commercial SqFt'!$A$3, MATCH('B2017 - EUI by Segment'!L$3, 'B2017 - Commercial SqFt'!$A$4:$A$17, 0), MATCH('B2017 - EUI by Segment'!$A38, 'B2017 - Commercial SqFt'!$B$3:$AJ$3, 0))*10^6</f>
        <v>69.16640615079632</v>
      </c>
      <c r="M38" s="7">
        <f ca="1">'B2017 - Energy by Segment'!M47/OFFSET('B2017 - Commercial SqFt'!$A$3, MATCH('B2017 - EUI by Segment'!M$3, 'B2017 - Commercial SqFt'!$A$4:$A$17, 0), MATCH('B2017 - EUI by Segment'!$A38, 'B2017 - Commercial SqFt'!$B$3:$AJ$3, 0))*10^6</f>
        <v>13.530505306593117</v>
      </c>
      <c r="N38" s="7">
        <f ca="1">'B2017 - Energy by Segment'!N47/OFFSET('B2017 - Commercial SqFt'!$A$3, MATCH('B2017 - EUI by Segment'!N$3, 'B2017 - Commercial SqFt'!$A$4:$A$17, 0), MATCH('B2017 - EUI by Segment'!$A38, 'B2017 - Commercial SqFt'!$B$3:$AJ$3, 0))*10^6</f>
        <v>3.6406837507417333</v>
      </c>
      <c r="O38" s="7">
        <f ca="1">'B2017 - Energy by Segment'!O47/OFFSET('B2017 - Commercial SqFt'!$A$3, MATCH('B2017 - EUI by Segment'!O$3, 'B2017 - Commercial SqFt'!$A$4:$A$17, 0), MATCH('B2017 - EUI by Segment'!$A38, 'B2017 - Commercial SqFt'!$B$3:$AJ$3, 0))*10^6</f>
        <v>19.408603287049338</v>
      </c>
    </row>
    <row r="40" spans="1:15" x14ac:dyDescent="0.25">
      <c r="O40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workbookViewId="0"/>
  </sheetViews>
  <sheetFormatPr defaultRowHeight="15" x14ac:dyDescent="0.25"/>
  <cols>
    <col min="1" max="1" width="5" bestFit="1" customWidth="1"/>
    <col min="2" max="12" width="16.5703125" customWidth="1"/>
    <col min="13" max="15" width="11.28515625" customWidth="1"/>
    <col min="16" max="37" width="6.140625" customWidth="1"/>
  </cols>
  <sheetData>
    <row r="1" spans="1:37" x14ac:dyDescent="0.25">
      <c r="A1" t="s">
        <v>74</v>
      </c>
    </row>
    <row r="3" spans="1:37" x14ac:dyDescent="0.25">
      <c r="A3" t="s">
        <v>72</v>
      </c>
      <c r="B3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16</v>
      </c>
      <c r="H3" s="1" t="s">
        <v>18</v>
      </c>
      <c r="I3" s="1" t="s">
        <v>17</v>
      </c>
      <c r="J3" s="1" t="s">
        <v>19</v>
      </c>
      <c r="K3" s="1" t="s">
        <v>9</v>
      </c>
      <c r="L3" s="1" t="s">
        <v>32</v>
      </c>
    </row>
    <row r="4" spans="1:37" x14ac:dyDescent="0.25">
      <c r="A4">
        <v>2007</v>
      </c>
      <c r="B4" s="6">
        <f ca="1">'B2017 - Energy by End-use'!B13/OFFSET('B2017 - Commercial SqFt'!$A$3, MATCH("Total", 'B2017 - Commercial SqFt'!$A$4:$A$17, 0), MATCH('B2017 - EUI by End-use'!$A4, 'B2017 - Commercial SqFt'!$B$3:$AJ$3, 0))*10^6</f>
        <v>6.9861124630512021</v>
      </c>
      <c r="C4" s="6">
        <f ca="1">'B2017 - Energy by End-use'!C13/OFFSET('B2017 - Commercial SqFt'!$A$3, MATCH("Total", 'B2017 - Commercial SqFt'!$A$4:$A$17, 0), MATCH('B2017 - EUI by End-use'!$A4, 'B2017 - Commercial SqFt'!$B$3:$AJ$3, 0))*10^6</f>
        <v>0.70157221141594339</v>
      </c>
      <c r="D4" s="6">
        <f ca="1">'B2017 - Energy by End-use'!D13/OFFSET('B2017 - Commercial SqFt'!$A$3, MATCH("Total", 'B2017 - Commercial SqFt'!$A$4:$A$17, 0), MATCH('B2017 - EUI by End-use'!$A4, 'B2017 - Commercial SqFt'!$B$3:$AJ$3, 0))*10^6</f>
        <v>1.1117384992100958</v>
      </c>
      <c r="E4" s="6">
        <f ca="1">'B2017 - Energy by End-use'!E13/OFFSET('B2017 - Commercial SqFt'!$A$3, MATCH("Total", 'B2017 - Commercial SqFt'!$A$4:$A$17, 0), MATCH('B2017 - EUI by End-use'!$A4, 'B2017 - Commercial SqFt'!$B$3:$AJ$3, 0))*10^6</f>
        <v>6.6162501418726611</v>
      </c>
      <c r="F4" s="6">
        <f ca="1">'B2017 - Energy by End-use'!F13/OFFSET('B2017 - Commercial SqFt'!$A$3, MATCH("Total", 'B2017 - Commercial SqFt'!$A$4:$A$17, 0), MATCH('B2017 - EUI by End-use'!$A4, 'B2017 - Commercial SqFt'!$B$3:$AJ$3, 0))*10^6</f>
        <v>0.7972160804752898</v>
      </c>
      <c r="G4" s="6">
        <f ca="1">'B2017 - Energy by End-use'!G13/OFFSET('B2017 - Commercial SqFt'!$A$3, MATCH("Total", 'B2017 - Commercial SqFt'!$A$4:$A$17, 0), MATCH('B2017 - EUI by End-use'!$A4, 'B2017 - Commercial SqFt'!$B$3:$AJ$3, 0))*10^6</f>
        <v>1.7058608156415986</v>
      </c>
      <c r="H4" s="6">
        <f ca="1">'B2017 - Energy by End-use'!H13/OFFSET('B2017 - Commercial SqFt'!$A$3, MATCH("Total", 'B2017 - Commercial SqFt'!$A$4:$A$17, 0), MATCH('B2017 - EUI by End-use'!$A4, 'B2017 - Commercial SqFt'!$B$3:$AJ$3, 0))*10^6</f>
        <v>0.63449735304045074</v>
      </c>
      <c r="I4" s="6">
        <f ca="1">'B2017 - Energy by End-use'!I13/OFFSET('B2017 - Commercial SqFt'!$A$3, MATCH("Total", 'B2017 - Commercial SqFt'!$A$4:$A$17, 0), MATCH('B2017 - EUI by End-use'!$A4, 'B2017 - Commercial SqFt'!$B$3:$AJ$3, 0))*10^6</f>
        <v>1.4870129904091547</v>
      </c>
      <c r="J4" s="6">
        <f ca="1">'B2017 - Energy by End-use'!J13/OFFSET('B2017 - Commercial SqFt'!$A$3, MATCH("Total", 'B2017 - Commercial SqFt'!$A$4:$A$17, 0), MATCH('B2017 - EUI by End-use'!$A4, 'B2017 - Commercial SqFt'!$B$3:$AJ$3, 0))*10^6</f>
        <v>1.8875096077470672</v>
      </c>
      <c r="K4" s="6">
        <f ca="1">'B2017 - Energy by End-use'!K13/OFFSET('B2017 - Commercial SqFt'!$A$3, MATCH("Total", 'B2017 - Commercial SqFt'!$A$4:$A$17, 0), MATCH('B2017 - EUI by End-use'!$A4, 'B2017 - Commercial SqFt'!$B$3:$AJ$3, 0))*10^6</f>
        <v>1.3811606076994685</v>
      </c>
      <c r="L4" s="7">
        <f ca="1">SUM(B4:K4)</f>
        <v>23.308930770562934</v>
      </c>
      <c r="M4" s="7"/>
      <c r="N4" s="7"/>
      <c r="O4" s="7"/>
    </row>
    <row r="5" spans="1:37" x14ac:dyDescent="0.25">
      <c r="A5">
        <v>2008</v>
      </c>
      <c r="B5" s="6">
        <f ca="1">'B2017 - Energy by End-use'!B14/OFFSET('B2017 - Commercial SqFt'!$A$3, MATCH("Total", 'B2017 - Commercial SqFt'!$A$4:$A$17, 0), MATCH('B2017 - EUI by End-use'!$A5, 'B2017 - Commercial SqFt'!$B$3:$AJ$3, 0))*10^6</f>
        <v>6.6931232241771763</v>
      </c>
      <c r="C5" s="6">
        <f ca="1">'B2017 - Energy by End-use'!C14/OFFSET('B2017 - Commercial SqFt'!$A$3, MATCH("Total", 'B2017 - Commercial SqFt'!$A$4:$A$17, 0), MATCH('B2017 - EUI by End-use'!$A5, 'B2017 - Commercial SqFt'!$B$3:$AJ$3, 0))*10^6</f>
        <v>0.67453696995690682</v>
      </c>
      <c r="D5" s="6">
        <f ca="1">'B2017 - Energy by End-use'!D14/OFFSET('B2017 - Commercial SqFt'!$A$3, MATCH("Total", 'B2017 - Commercial SqFt'!$A$4:$A$17, 0), MATCH('B2017 - EUI by End-use'!$A5, 'B2017 - Commercial SqFt'!$B$3:$AJ$3, 0))*10^6</f>
        <v>1.2792631188362462</v>
      </c>
      <c r="E5" s="6">
        <f ca="1">'B2017 - Energy by End-use'!E14/OFFSET('B2017 - Commercial SqFt'!$A$3, MATCH("Total", 'B2017 - Commercial SqFt'!$A$4:$A$17, 0), MATCH('B2017 - EUI by End-use'!$A5, 'B2017 - Commercial SqFt'!$B$3:$AJ$3, 0))*10^6</f>
        <v>6.3127963895783532</v>
      </c>
      <c r="F5" s="6">
        <f ca="1">'B2017 - Energy by End-use'!F14/OFFSET('B2017 - Commercial SqFt'!$A$3, MATCH("Total", 'B2017 - Commercial SqFt'!$A$4:$A$17, 0), MATCH('B2017 - EUI by End-use'!$A5, 'B2017 - Commercial SqFt'!$B$3:$AJ$3, 0))*10^6</f>
        <v>0.76085164822161866</v>
      </c>
      <c r="G5" s="6">
        <f ca="1">'B2017 - Energy by End-use'!G14/OFFSET('B2017 - Commercial SqFt'!$A$3, MATCH("Total", 'B2017 - Commercial SqFt'!$A$4:$A$17, 0), MATCH('B2017 - EUI by End-use'!$A5, 'B2017 - Commercial SqFt'!$B$3:$AJ$3, 0))*10^6</f>
        <v>1.6295547462832267</v>
      </c>
      <c r="H5" s="6">
        <f ca="1">'B2017 - Energy by End-use'!H14/OFFSET('B2017 - Commercial SqFt'!$A$3, MATCH("Total", 'B2017 - Commercial SqFt'!$A$4:$A$17, 0), MATCH('B2017 - EUI by End-use'!$A5, 'B2017 - Commercial SqFt'!$B$3:$AJ$3, 0))*10^6</f>
        <v>0.65060753677302463</v>
      </c>
      <c r="I5" s="6">
        <f ca="1">'B2017 - Energy by End-use'!I14/OFFSET('B2017 - Commercial SqFt'!$A$3, MATCH("Total", 'B2017 - Commercial SqFt'!$A$4:$A$17, 0), MATCH('B2017 - EUI by End-use'!$A5, 'B2017 - Commercial SqFt'!$B$3:$AJ$3, 0))*10^6</f>
        <v>1.4852261661543329</v>
      </c>
      <c r="J5" s="6">
        <f ca="1">'B2017 - Energy by End-use'!J14/OFFSET('B2017 - Commercial SqFt'!$A$3, MATCH("Total", 'B2017 - Commercial SqFt'!$A$4:$A$17, 0), MATCH('B2017 - EUI by End-use'!$A5, 'B2017 - Commercial SqFt'!$B$3:$AJ$3, 0))*10^6</f>
        <v>1.8720425309342899</v>
      </c>
      <c r="K5" s="6">
        <f ca="1">'B2017 - Energy by End-use'!K14/OFFSET('B2017 - Commercial SqFt'!$A$3, MATCH("Total", 'B2017 - Commercial SqFt'!$A$4:$A$17, 0), MATCH('B2017 - EUI by End-use'!$A5, 'B2017 - Commercial SqFt'!$B$3:$AJ$3, 0))*10^6</f>
        <v>1.3663787624160748</v>
      </c>
      <c r="L5" s="7">
        <f t="shared" ref="L5:L38" ca="1" si="0">SUM(B5:K5)</f>
        <v>22.724381093331253</v>
      </c>
      <c r="M5" s="7"/>
      <c r="N5" s="7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>
        <v>2009</v>
      </c>
      <c r="B6" s="6">
        <f ca="1">'B2017 - Energy by End-use'!B15/OFFSET('B2017 - Commercial SqFt'!$A$3, MATCH("Total", 'B2017 - Commercial SqFt'!$A$4:$A$17, 0), MATCH('B2017 - EUI by End-use'!$A6, 'B2017 - Commercial SqFt'!$B$3:$AJ$3, 0))*10^6</f>
        <v>6.3408177889686437</v>
      </c>
      <c r="C6" s="6">
        <f ca="1">'B2017 - Energy by End-use'!C15/OFFSET('B2017 - Commercial SqFt'!$A$3, MATCH("Total", 'B2017 - Commercial SqFt'!$A$4:$A$17, 0), MATCH('B2017 - EUI by End-use'!$A6, 'B2017 - Commercial SqFt'!$B$3:$AJ$3, 0))*10^6</f>
        <v>0.64633947969549244</v>
      </c>
      <c r="D6" s="6">
        <f ca="1">'B2017 - Energy by End-use'!D15/OFFSET('B2017 - Commercial SqFt'!$A$3, MATCH("Total", 'B2017 - Commercial SqFt'!$A$4:$A$17, 0), MATCH('B2017 - EUI by End-use'!$A6, 'B2017 - Commercial SqFt'!$B$3:$AJ$3, 0))*10^6</f>
        <v>1.1139934677937022</v>
      </c>
      <c r="E6" s="6">
        <f ca="1">'B2017 - Energy by End-use'!E15/OFFSET('B2017 - Commercial SqFt'!$A$3, MATCH("Total", 'B2017 - Commercial SqFt'!$A$4:$A$17, 0), MATCH('B2017 - EUI by End-use'!$A6, 'B2017 - Commercial SqFt'!$B$3:$AJ$3, 0))*10^6</f>
        <v>6.021935471129062</v>
      </c>
      <c r="F6" s="6">
        <f ca="1">'B2017 - Energy by End-use'!F15/OFFSET('B2017 - Commercial SqFt'!$A$3, MATCH("Total", 'B2017 - Commercial SqFt'!$A$4:$A$17, 0), MATCH('B2017 - EUI by End-use'!$A6, 'B2017 - Commercial SqFt'!$B$3:$AJ$3, 0))*10^6</f>
        <v>0.729272596292451</v>
      </c>
      <c r="G6" s="6">
        <f ca="1">'B2017 - Energy by End-use'!G15/OFFSET('B2017 - Commercial SqFt'!$A$3, MATCH("Total", 'B2017 - Commercial SqFt'!$A$4:$A$17, 0), MATCH('B2017 - EUI by End-use'!$A6, 'B2017 - Commercial SqFt'!$B$3:$AJ$3, 0))*10^6</f>
        <v>1.5452098263089469</v>
      </c>
      <c r="H6" s="6">
        <f ca="1">'B2017 - Energy by End-use'!H15/OFFSET('B2017 - Commercial SqFt'!$A$3, MATCH("Total", 'B2017 - Commercial SqFt'!$A$4:$A$17, 0), MATCH('B2017 - EUI by End-use'!$A6, 'B2017 - Commercial SqFt'!$B$3:$AJ$3, 0))*10^6</f>
        <v>0.65582258132206039</v>
      </c>
      <c r="I6" s="6">
        <f ca="1">'B2017 - Energy by End-use'!I15/OFFSET('B2017 - Commercial SqFt'!$A$3, MATCH("Total", 'B2017 - Commercial SqFt'!$A$4:$A$17, 0), MATCH('B2017 - EUI by End-use'!$A6, 'B2017 - Commercial SqFt'!$B$3:$AJ$3, 0))*10^6</f>
        <v>1.497134502250989</v>
      </c>
      <c r="J6" s="6">
        <f ca="1">'B2017 - Energy by End-use'!J15/OFFSET('B2017 - Commercial SqFt'!$A$3, MATCH("Total", 'B2017 - Commercial SqFt'!$A$4:$A$17, 0), MATCH('B2017 - EUI by End-use'!$A6, 'B2017 - Commercial SqFt'!$B$3:$AJ$3, 0))*10^6</f>
        <v>1.8225941661863816</v>
      </c>
      <c r="K6" s="6">
        <f ca="1">'B2017 - Energy by End-use'!K15/OFFSET('B2017 - Commercial SqFt'!$A$3, MATCH("Total", 'B2017 - Commercial SqFt'!$A$4:$A$17, 0), MATCH('B2017 - EUI by End-use'!$A6, 'B2017 - Commercial SqFt'!$B$3:$AJ$3, 0))*10^6</f>
        <v>1.3602275309326037</v>
      </c>
      <c r="L6" s="7">
        <f t="shared" ca="1" si="0"/>
        <v>21.733347410880334</v>
      </c>
      <c r="M6" s="7"/>
      <c r="N6" s="7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>
        <v>2010</v>
      </c>
      <c r="B7" s="6">
        <f ca="1">'B2017 - Energy by End-use'!B16/OFFSET('B2017 - Commercial SqFt'!$A$3, MATCH("Total", 'B2017 - Commercial SqFt'!$A$4:$A$17, 0), MATCH('B2017 - EUI by End-use'!$A7, 'B2017 - Commercial SqFt'!$B$3:$AJ$3, 0))*10^6</f>
        <v>6.2320296569811102</v>
      </c>
      <c r="C7" s="6">
        <f ca="1">'B2017 - Energy by End-use'!C16/OFFSET('B2017 - Commercial SqFt'!$A$3, MATCH("Total", 'B2017 - Commercial SqFt'!$A$4:$A$17, 0), MATCH('B2017 - EUI by End-use'!$A7, 'B2017 - Commercial SqFt'!$B$3:$AJ$3, 0))*10^6</f>
        <v>0.62712826893992502</v>
      </c>
      <c r="D7" s="6">
        <f ca="1">'B2017 - Energy by End-use'!D16/OFFSET('B2017 - Commercial SqFt'!$A$3, MATCH("Total", 'B2017 - Commercial SqFt'!$A$4:$A$17, 0), MATCH('B2017 - EUI by End-use'!$A7, 'B2017 - Commercial SqFt'!$B$3:$AJ$3, 0))*10^6</f>
        <v>1.9188013686145613</v>
      </c>
      <c r="E7" s="6">
        <f ca="1">'B2017 - Energy by End-use'!E16/OFFSET('B2017 - Commercial SqFt'!$A$3, MATCH("Total", 'B2017 - Commercial SqFt'!$A$4:$A$17, 0), MATCH('B2017 - EUI by End-use'!$A7, 'B2017 - Commercial SqFt'!$B$3:$AJ$3, 0))*10^6</f>
        <v>5.8461697077205965</v>
      </c>
      <c r="F7" s="6">
        <f ca="1">'B2017 - Energy by End-use'!F16/OFFSET('B2017 - Commercial SqFt'!$A$3, MATCH("Total", 'B2017 - Commercial SqFt'!$A$4:$A$17, 0), MATCH('B2017 - EUI by End-use'!$A7, 'B2017 - Commercial SqFt'!$B$3:$AJ$3, 0))*10^6</f>
        <v>0.71231468059152614</v>
      </c>
      <c r="G7" s="6">
        <f ca="1">'B2017 - Energy by End-use'!G16/OFFSET('B2017 - Commercial SqFt'!$A$3, MATCH("Total", 'B2017 - Commercial SqFt'!$A$4:$A$17, 0), MATCH('B2017 - EUI by End-use'!$A7, 'B2017 - Commercial SqFt'!$B$3:$AJ$3, 0))*10^6</f>
        <v>1.4749967976745002</v>
      </c>
      <c r="H7" s="6">
        <f ca="1">'B2017 - Energy by End-use'!H16/OFFSET('B2017 - Commercial SqFt'!$A$3, MATCH("Total", 'B2017 - Commercial SqFt'!$A$4:$A$17, 0), MATCH('B2017 - EUI by End-use'!$A7, 'B2017 - Commercial SqFt'!$B$3:$AJ$3, 0))*10^6</f>
        <v>0.64696167328901788</v>
      </c>
      <c r="I7" s="6">
        <f ca="1">'B2017 - Energy by End-use'!I16/OFFSET('B2017 - Commercial SqFt'!$A$3, MATCH("Total", 'B2017 - Commercial SqFt'!$A$4:$A$17, 0), MATCH('B2017 - EUI by End-use'!$A7, 'B2017 - Commercial SqFt'!$B$3:$AJ$3, 0))*10^6</f>
        <v>1.4547544470790119</v>
      </c>
      <c r="J7" s="6">
        <f ca="1">'B2017 - Energy by End-use'!J16/OFFSET('B2017 - Commercial SqFt'!$A$3, MATCH("Total", 'B2017 - Commercial SqFt'!$A$4:$A$17, 0), MATCH('B2017 - EUI by End-use'!$A7, 'B2017 - Commercial SqFt'!$B$3:$AJ$3, 0))*10^6</f>
        <v>1.7855167386334678</v>
      </c>
      <c r="K7" s="6">
        <f ca="1">'B2017 - Energy by End-use'!K16/OFFSET('B2017 - Commercial SqFt'!$A$3, MATCH("Total", 'B2017 - Commercial SqFt'!$A$4:$A$17, 0), MATCH('B2017 - EUI by End-use'!$A7, 'B2017 - Commercial SqFt'!$B$3:$AJ$3, 0))*10^6</f>
        <v>1.3579197255142408</v>
      </c>
      <c r="L7" s="7">
        <f t="shared" ca="1" si="0"/>
        <v>22.056593065037955</v>
      </c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>
        <v>2011</v>
      </c>
      <c r="B8" s="6">
        <f ca="1">'B2017 - Energy by End-use'!B17/OFFSET('B2017 - Commercial SqFt'!$A$3, MATCH("Total", 'B2017 - Commercial SqFt'!$A$4:$A$17, 0), MATCH('B2017 - EUI by End-use'!$A8, 'B2017 - Commercial SqFt'!$B$3:$AJ$3, 0))*10^6</f>
        <v>6.2828189773357757</v>
      </c>
      <c r="C8" s="6">
        <f ca="1">'B2017 - Energy by End-use'!C17/OFFSET('B2017 - Commercial SqFt'!$A$3, MATCH("Total", 'B2017 - Commercial SqFt'!$A$4:$A$17, 0), MATCH('B2017 - EUI by End-use'!$A8, 'B2017 - Commercial SqFt'!$B$3:$AJ$3, 0))*10^6</f>
        <v>0.62301676213400625</v>
      </c>
      <c r="D8" s="6">
        <f ca="1">'B2017 - Energy by End-use'!D17/OFFSET('B2017 - Commercial SqFt'!$A$3, MATCH("Total", 'B2017 - Commercial SqFt'!$A$4:$A$17, 0), MATCH('B2017 - EUI by End-use'!$A8, 'B2017 - Commercial SqFt'!$B$3:$AJ$3, 0))*10^6</f>
        <v>1.3530583424415044</v>
      </c>
      <c r="E8" s="6">
        <f ca="1">'B2017 - Energy by End-use'!E17/OFFSET('B2017 - Commercial SqFt'!$A$3, MATCH("Total", 'B2017 - Commercial SqFt'!$A$4:$A$17, 0), MATCH('B2017 - EUI by End-use'!$A8, 'B2017 - Commercial SqFt'!$B$3:$AJ$3, 0))*10^6</f>
        <v>5.818738303873646</v>
      </c>
      <c r="F8" s="6">
        <f ca="1">'B2017 - Energy by End-use'!F17/OFFSET('B2017 - Commercial SqFt'!$A$3, MATCH("Total", 'B2017 - Commercial SqFt'!$A$4:$A$17, 0), MATCH('B2017 - EUI by End-use'!$A8, 'B2017 - Commercial SqFt'!$B$3:$AJ$3, 0))*10^6</f>
        <v>0.70872229567076395</v>
      </c>
      <c r="G8" s="6">
        <f ca="1">'B2017 - Energy by End-use'!G17/OFFSET('B2017 - Commercial SqFt'!$A$3, MATCH("Total", 'B2017 - Commercial SqFt'!$A$4:$A$17, 0), MATCH('B2017 - EUI by End-use'!$A8, 'B2017 - Commercial SqFt'!$B$3:$AJ$3, 0))*10^6</f>
        <v>1.4579725805766708</v>
      </c>
      <c r="H8" s="6">
        <f ca="1">'B2017 - Energy by End-use'!H17/OFFSET('B2017 - Commercial SqFt'!$A$3, MATCH("Total", 'B2017 - Commercial SqFt'!$A$4:$A$17, 0), MATCH('B2017 - EUI by End-use'!$A8, 'B2017 - Commercial SqFt'!$B$3:$AJ$3, 0))*10^6</f>
        <v>0.65387553090130268</v>
      </c>
      <c r="I8" s="6">
        <f ca="1">'B2017 - Energy by End-use'!I17/OFFSET('B2017 - Commercial SqFt'!$A$3, MATCH("Total", 'B2017 - Commercial SqFt'!$A$4:$A$17, 0), MATCH('B2017 - EUI by End-use'!$A8, 'B2017 - Commercial SqFt'!$B$3:$AJ$3, 0))*10^6</f>
        <v>1.4421855487028785</v>
      </c>
      <c r="J8" s="6">
        <f ca="1">'B2017 - Energy by End-use'!J17/OFFSET('B2017 - Commercial SqFt'!$A$3, MATCH("Total", 'B2017 - Commercial SqFt'!$A$4:$A$17, 0), MATCH('B2017 - EUI by End-use'!$A8, 'B2017 - Commercial SqFt'!$B$3:$AJ$3, 0))*10^6</f>
        <v>1.8152071450739964</v>
      </c>
      <c r="K8" s="6">
        <f ca="1">'B2017 - Energy by End-use'!K17/OFFSET('B2017 - Commercial SqFt'!$A$3, MATCH("Total", 'B2017 - Commercial SqFt'!$A$4:$A$17, 0), MATCH('B2017 - EUI by End-use'!$A8, 'B2017 - Commercial SqFt'!$B$3:$AJ$3, 0))*10^6</f>
        <v>1.3799163160281771</v>
      </c>
      <c r="L8" s="7">
        <f t="shared" ca="1" si="0"/>
        <v>21.535511802738721</v>
      </c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>
        <v>2012</v>
      </c>
      <c r="B9" s="6">
        <f ca="1">'B2017 - Energy by End-use'!B18/OFFSET('B2017 - Commercial SqFt'!$A$3, MATCH("Total", 'B2017 - Commercial SqFt'!$A$4:$A$17, 0), MATCH('B2017 - EUI by End-use'!$A9, 'B2017 - Commercial SqFt'!$B$3:$AJ$3, 0))*10^6</f>
        <v>6.3084758578267817</v>
      </c>
      <c r="C9" s="6">
        <f ca="1">'B2017 - Energy by End-use'!C18/OFFSET('B2017 - Commercial SqFt'!$A$3, MATCH("Total", 'B2017 - Commercial SqFt'!$A$4:$A$17, 0), MATCH('B2017 - EUI by End-use'!$A9, 'B2017 - Commercial SqFt'!$B$3:$AJ$3, 0))*10^6</f>
        <v>0.6185057507483861</v>
      </c>
      <c r="D9" s="6">
        <f ca="1">'B2017 - Energy by End-use'!D18/OFFSET('B2017 - Commercial SqFt'!$A$3, MATCH("Total", 'B2017 - Commercial SqFt'!$A$4:$A$17, 0), MATCH('B2017 - EUI by End-use'!$A9, 'B2017 - Commercial SqFt'!$B$3:$AJ$3, 0))*10^6</f>
        <v>0.54960718170343126</v>
      </c>
      <c r="E9" s="6">
        <f ca="1">'B2017 - Energy by End-use'!E18/OFFSET('B2017 - Commercial SqFt'!$A$3, MATCH("Total", 'B2017 - Commercial SqFt'!$A$4:$A$17, 0), MATCH('B2017 - EUI by End-use'!$A9, 'B2017 - Commercial SqFt'!$B$3:$AJ$3, 0))*10^6</f>
        <v>5.7896871375058057</v>
      </c>
      <c r="F9" s="6">
        <f ca="1">'B2017 - Energy by End-use'!F18/OFFSET('B2017 - Commercial SqFt'!$A$3, MATCH("Total", 'B2017 - Commercial SqFt'!$A$4:$A$17, 0), MATCH('B2017 - EUI by End-use'!$A9, 'B2017 - Commercial SqFt'!$B$3:$AJ$3, 0))*10^6</f>
        <v>0.70567645709026838</v>
      </c>
      <c r="G9" s="6">
        <f ca="1">'B2017 - Energy by End-use'!G18/OFFSET('B2017 - Commercial SqFt'!$A$3, MATCH("Total", 'B2017 - Commercial SqFt'!$A$4:$A$17, 0), MATCH('B2017 - EUI by End-use'!$A9, 'B2017 - Commercial SqFt'!$B$3:$AJ$3, 0))*10^6</f>
        <v>1.4403149515271136</v>
      </c>
      <c r="H9" s="6">
        <f ca="1">'B2017 - Energy by End-use'!H18/OFFSET('B2017 - Commercial SqFt'!$A$3, MATCH("Total", 'B2017 - Commercial SqFt'!$A$4:$A$17, 0), MATCH('B2017 - EUI by End-use'!$A9, 'B2017 - Commercial SqFt'!$B$3:$AJ$3, 0))*10^6</f>
        <v>0.66051483698297098</v>
      </c>
      <c r="I9" s="6">
        <f ca="1">'B2017 - Energy by End-use'!I18/OFFSET('B2017 - Commercial SqFt'!$A$3, MATCH("Total", 'B2017 - Commercial SqFt'!$A$4:$A$17, 0), MATCH('B2017 - EUI by End-use'!$A9, 'B2017 - Commercial SqFt'!$B$3:$AJ$3, 0))*10^6</f>
        <v>1.4051096917294401</v>
      </c>
      <c r="J9" s="6">
        <f ca="1">'B2017 - Energy by End-use'!J18/OFFSET('B2017 - Commercial SqFt'!$A$3, MATCH("Total", 'B2017 - Commercial SqFt'!$A$4:$A$17, 0), MATCH('B2017 - EUI by End-use'!$A9, 'B2017 - Commercial SqFt'!$B$3:$AJ$3, 0))*10^6</f>
        <v>1.8332665983563865</v>
      </c>
      <c r="K9" s="6">
        <f ca="1">'B2017 - Energy by End-use'!K18/OFFSET('B2017 - Commercial SqFt'!$A$3, MATCH("Total", 'B2017 - Commercial SqFt'!$A$4:$A$17, 0), MATCH('B2017 - EUI by End-use'!$A9, 'B2017 - Commercial SqFt'!$B$3:$AJ$3, 0))*10^6</f>
        <v>1.3974116134985448</v>
      </c>
      <c r="L9" s="7">
        <f t="shared" ca="1" si="0"/>
        <v>20.708570076969128</v>
      </c>
      <c r="M9" s="7"/>
      <c r="N9" s="7"/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>
        <v>2013</v>
      </c>
      <c r="B10" s="6">
        <f ca="1">'B2017 - Energy by End-use'!B19/OFFSET('B2017 - Commercial SqFt'!$A$3, MATCH("Total", 'B2017 - Commercial SqFt'!$A$4:$A$17, 0), MATCH('B2017 - EUI by End-use'!$A10, 'B2017 - Commercial SqFt'!$B$3:$AJ$3, 0))*10^6</f>
        <v>5.9527878234005289</v>
      </c>
      <c r="C10" s="6">
        <f ca="1">'B2017 - Energy by End-use'!C19/OFFSET('B2017 - Commercial SqFt'!$A$3, MATCH("Total", 'B2017 - Commercial SqFt'!$A$4:$A$17, 0), MATCH('B2017 - EUI by End-use'!$A10, 'B2017 - Commercial SqFt'!$B$3:$AJ$3, 0))*10^6</f>
        <v>0.60629839901425864</v>
      </c>
      <c r="D10" s="6">
        <f ca="1">'B2017 - Energy by End-use'!D19/OFFSET('B2017 - Commercial SqFt'!$A$3, MATCH("Total", 'B2017 - Commercial SqFt'!$A$4:$A$17, 0), MATCH('B2017 - EUI by End-use'!$A10, 'B2017 - Commercial SqFt'!$B$3:$AJ$3, 0))*10^6</f>
        <v>0.89899793726062605</v>
      </c>
      <c r="E10" s="6">
        <f ca="1">'B2017 - Energy by End-use'!E19/OFFSET('B2017 - Commercial SqFt'!$A$3, MATCH("Total", 'B2017 - Commercial SqFt'!$A$4:$A$17, 0), MATCH('B2017 - EUI by End-use'!$A10, 'B2017 - Commercial SqFt'!$B$3:$AJ$3, 0))*10^6</f>
        <v>5.6865147312009796</v>
      </c>
      <c r="F10" s="6">
        <f ca="1">'B2017 - Energy by End-use'!F19/OFFSET('B2017 - Commercial SqFt'!$A$3, MATCH("Total", 'B2017 - Commercial SqFt'!$A$4:$A$17, 0), MATCH('B2017 - EUI by End-use'!$A10, 'B2017 - Commercial SqFt'!$B$3:$AJ$3, 0))*10^6</f>
        <v>0.69714903985987564</v>
      </c>
      <c r="G10" s="6">
        <f ca="1">'B2017 - Energy by End-use'!G19/OFFSET('B2017 - Commercial SqFt'!$A$3, MATCH("Total", 'B2017 - Commercial SqFt'!$A$4:$A$17, 0), MATCH('B2017 - EUI by End-use'!$A10, 'B2017 - Commercial SqFt'!$B$3:$AJ$3, 0))*10^6</f>
        <v>1.3959311933679428</v>
      </c>
      <c r="H10" s="6">
        <f ca="1">'B2017 - Energy by End-use'!H19/OFFSET('B2017 - Commercial SqFt'!$A$3, MATCH("Total", 'B2017 - Commercial SqFt'!$A$4:$A$17, 0), MATCH('B2017 - EUI by End-use'!$A10, 'B2017 - Commercial SqFt'!$B$3:$AJ$3, 0))*10^6</f>
        <v>0.65684994697752797</v>
      </c>
      <c r="I10" s="6">
        <f ca="1">'B2017 - Energy by End-use'!I19/OFFSET('B2017 - Commercial SqFt'!$A$3, MATCH("Total", 'B2017 - Commercial SqFt'!$A$4:$A$17, 0), MATCH('B2017 - EUI by End-use'!$A10, 'B2017 - Commercial SqFt'!$B$3:$AJ$3, 0))*10^6</f>
        <v>1.3570660878112004</v>
      </c>
      <c r="J10" s="6">
        <f ca="1">'B2017 - Energy by End-use'!J19/OFFSET('B2017 - Commercial SqFt'!$A$3, MATCH("Total", 'B2017 - Commercial SqFt'!$A$4:$A$17, 0), MATCH('B2017 - EUI by End-use'!$A10, 'B2017 - Commercial SqFt'!$B$3:$AJ$3, 0))*10^6</f>
        <v>1.7977618440603773</v>
      </c>
      <c r="K10" s="6">
        <f ca="1">'B2017 - Energy by End-use'!K19/OFFSET('B2017 - Commercial SqFt'!$A$3, MATCH("Total", 'B2017 - Commercial SqFt'!$A$4:$A$17, 0), MATCH('B2017 - EUI by End-use'!$A10, 'B2017 - Commercial SqFt'!$B$3:$AJ$3, 0))*10^6</f>
        <v>1.4045627683973478</v>
      </c>
      <c r="L10" s="7">
        <f t="shared" ca="1" si="0"/>
        <v>20.453919771350666</v>
      </c>
      <c r="M10" s="7"/>
      <c r="N10" s="7"/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5">
      <c r="A11">
        <v>2014</v>
      </c>
      <c r="B11" s="6">
        <f ca="1">'B2017 - Energy by End-use'!B20/OFFSET('B2017 - Commercial SqFt'!$A$3, MATCH("Total", 'B2017 - Commercial SqFt'!$A$4:$A$17, 0), MATCH('B2017 - EUI by End-use'!$A11, 'B2017 - Commercial SqFt'!$B$3:$AJ$3, 0))*10^6</f>
        <v>5.6670681115327053</v>
      </c>
      <c r="C11" s="6">
        <f ca="1">'B2017 - Energy by End-use'!C20/OFFSET('B2017 - Commercial SqFt'!$A$3, MATCH("Total", 'B2017 - Commercial SqFt'!$A$4:$A$17, 0), MATCH('B2017 - EUI by End-use'!$A11, 'B2017 - Commercial SqFt'!$B$3:$AJ$3, 0))*10^6</f>
        <v>0.60308644412792722</v>
      </c>
      <c r="D11" s="6">
        <f ca="1">'B2017 - Energy by End-use'!D20/OFFSET('B2017 - Commercial SqFt'!$A$3, MATCH("Total", 'B2017 - Commercial SqFt'!$A$4:$A$17, 0), MATCH('B2017 - EUI by End-use'!$A11, 'B2017 - Commercial SqFt'!$B$3:$AJ$3, 0))*10^6</f>
        <v>1.3883614634125743</v>
      </c>
      <c r="E11" s="6">
        <f ca="1">'B2017 - Energy by End-use'!E20/OFFSET('B2017 - Commercial SqFt'!$A$3, MATCH("Total", 'B2017 - Commercial SqFt'!$A$4:$A$17, 0), MATCH('B2017 - EUI by End-use'!$A11, 'B2017 - Commercial SqFt'!$B$3:$AJ$3, 0))*10^6</f>
        <v>5.6193433832168926</v>
      </c>
      <c r="F11" s="6">
        <f ca="1">'B2017 - Energy by End-use'!F20/OFFSET('B2017 - Commercial SqFt'!$A$3, MATCH("Total", 'B2017 - Commercial SqFt'!$A$4:$A$17, 0), MATCH('B2017 - EUI by End-use'!$A11, 'B2017 - Commercial SqFt'!$B$3:$AJ$3, 0))*10^6</f>
        <v>0.68393231471243665</v>
      </c>
      <c r="G11" s="6">
        <f ca="1">'B2017 - Energy by End-use'!G20/OFFSET('B2017 - Commercial SqFt'!$A$3, MATCH("Total", 'B2017 - Commercial SqFt'!$A$4:$A$17, 0), MATCH('B2017 - EUI by End-use'!$A11, 'B2017 - Commercial SqFt'!$B$3:$AJ$3, 0))*10^6</f>
        <v>1.3704346622661174</v>
      </c>
      <c r="H11" s="6">
        <f ca="1">'B2017 - Energy by End-use'!H20/OFFSET('B2017 - Commercial SqFt'!$A$3, MATCH("Total", 'B2017 - Commercial SqFt'!$A$4:$A$17, 0), MATCH('B2017 - EUI by End-use'!$A11, 'B2017 - Commercial SqFt'!$B$3:$AJ$3, 0))*10^6</f>
        <v>0.67099320033931287</v>
      </c>
      <c r="I11" s="6">
        <f ca="1">'B2017 - Energy by End-use'!I20/OFFSET('B2017 - Commercial SqFt'!$A$3, MATCH("Total", 'B2017 - Commercial SqFt'!$A$4:$A$17, 0), MATCH('B2017 - EUI by End-use'!$A11, 'B2017 - Commercial SqFt'!$B$3:$AJ$3, 0))*10^6</f>
        <v>1.3382434013877063</v>
      </c>
      <c r="J11" s="6">
        <f ca="1">'B2017 - Energy by End-use'!J20/OFFSET('B2017 - Commercial SqFt'!$A$3, MATCH("Total", 'B2017 - Commercial SqFt'!$A$4:$A$17, 0), MATCH('B2017 - EUI by End-use'!$A11, 'B2017 - Commercial SqFt'!$B$3:$AJ$3, 0))*10^6</f>
        <v>1.779637177963528</v>
      </c>
      <c r="K11" s="6">
        <f ca="1">'B2017 - Energy by End-use'!K20/OFFSET('B2017 - Commercial SqFt'!$A$3, MATCH("Total", 'B2017 - Commercial SqFt'!$A$4:$A$17, 0), MATCH('B2017 - EUI by End-use'!$A11, 'B2017 - Commercial SqFt'!$B$3:$AJ$3, 0))*10^6</f>
        <v>1.4214887913804621</v>
      </c>
      <c r="L11" s="7">
        <f t="shared" ca="1" si="0"/>
        <v>20.542588950339667</v>
      </c>
      <c r="M11" s="7"/>
      <c r="N11" s="7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>
        <v>2015</v>
      </c>
      <c r="B12" s="6">
        <f ca="1">'B2017 - Energy by End-use'!B21/OFFSET('B2017 - Commercial SqFt'!$A$3, MATCH("Total", 'B2017 - Commercial SqFt'!$A$4:$A$17, 0), MATCH('B2017 - EUI by End-use'!$A12, 'B2017 - Commercial SqFt'!$B$3:$AJ$3, 0))*10^6</f>
        <v>6.0731767072796048</v>
      </c>
      <c r="C12" s="6">
        <f ca="1">'B2017 - Energy by End-use'!C21/OFFSET('B2017 - Commercial SqFt'!$A$3, MATCH("Total", 'B2017 - Commercial SqFt'!$A$4:$A$17, 0), MATCH('B2017 - EUI by End-use'!$A12, 'B2017 - Commercial SqFt'!$B$3:$AJ$3, 0))*10^6</f>
        <v>0.61119643949764935</v>
      </c>
      <c r="D12" s="6">
        <f ca="1">'B2017 - Energy by End-use'!D21/OFFSET('B2017 - Commercial SqFt'!$A$3, MATCH("Total", 'B2017 - Commercial SqFt'!$A$4:$A$17, 0), MATCH('B2017 - EUI by End-use'!$A12, 'B2017 - Commercial SqFt'!$B$3:$AJ$3, 0))*10^6</f>
        <v>0.99991699071537621</v>
      </c>
      <c r="E12" s="6">
        <f ca="1">'B2017 - Energy by End-use'!E21/OFFSET('B2017 - Commercial SqFt'!$A$3, MATCH("Total", 'B2017 - Commercial SqFt'!$A$4:$A$17, 0), MATCH('B2017 - EUI by End-use'!$A12, 'B2017 - Commercial SqFt'!$B$3:$AJ$3, 0))*10^6</f>
        <v>5.6137826476200052</v>
      </c>
      <c r="F12" s="6">
        <f ca="1">'B2017 - Energy by End-use'!F21/OFFSET('B2017 - Commercial SqFt'!$A$3, MATCH("Total", 'B2017 - Commercial SqFt'!$A$4:$A$17, 0), MATCH('B2017 - EUI by End-use'!$A12, 'B2017 - Commercial SqFt'!$B$3:$AJ$3, 0))*10^6</f>
        <v>0.68801887445344456</v>
      </c>
      <c r="G12" s="6">
        <f ca="1">'B2017 - Energy by End-use'!G21/OFFSET('B2017 - Commercial SqFt'!$A$3, MATCH("Total", 'B2017 - Commercial SqFt'!$A$4:$A$17, 0), MATCH('B2017 - EUI by End-use'!$A12, 'B2017 - Commercial SqFt'!$B$3:$AJ$3, 0))*10^6</f>
        <v>1.3787942111952691</v>
      </c>
      <c r="H12" s="6">
        <f ca="1">'B2017 - Energy by End-use'!H21/OFFSET('B2017 - Commercial SqFt'!$A$3, MATCH("Total", 'B2017 - Commercial SqFt'!$A$4:$A$17, 0), MATCH('B2017 - EUI by End-use'!$A12, 'B2017 - Commercial SqFt'!$B$3:$AJ$3, 0))*10^6</f>
        <v>0.68960867705796491</v>
      </c>
      <c r="I12" s="6">
        <f ca="1">'B2017 - Energy by End-use'!I21/OFFSET('B2017 - Commercial SqFt'!$A$3, MATCH("Total", 'B2017 - Commercial SqFt'!$A$4:$A$17, 0), MATCH('B2017 - EUI by End-use'!$A12, 'B2017 - Commercial SqFt'!$B$3:$AJ$3, 0))*10^6</f>
        <v>1.3333204503527563</v>
      </c>
      <c r="J12" s="6">
        <f ca="1">'B2017 - Energy by End-use'!J21/OFFSET('B2017 - Commercial SqFt'!$A$3, MATCH("Total", 'B2017 - Commercial SqFt'!$A$4:$A$17, 0), MATCH('B2017 - EUI by End-use'!$A12, 'B2017 - Commercial SqFt'!$B$3:$AJ$3, 0))*10^6</f>
        <v>1.8199261870593357</v>
      </c>
      <c r="K12" s="6">
        <f ca="1">'B2017 - Energy by End-use'!K21/OFFSET('B2017 - Commercial SqFt'!$A$3, MATCH("Total", 'B2017 - Commercial SqFt'!$A$4:$A$17, 0), MATCH('B2017 - EUI by End-use'!$A12, 'B2017 - Commercial SqFt'!$B$3:$AJ$3, 0))*10^6</f>
        <v>1.4627484405260442</v>
      </c>
      <c r="L12" s="7">
        <f t="shared" ca="1" si="0"/>
        <v>20.670489625757451</v>
      </c>
      <c r="M12" s="7"/>
      <c r="N12" s="7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A13">
        <v>2016</v>
      </c>
      <c r="B13" s="6">
        <f ca="1">'B2017 - Energy by End-use'!B22/OFFSET('B2017 - Commercial SqFt'!$A$3, MATCH("Total", 'B2017 - Commercial SqFt'!$A$4:$A$17, 0), MATCH('B2017 - EUI by End-use'!$A13, 'B2017 - Commercial SqFt'!$B$3:$AJ$3, 0))*10^6</f>
        <v>5.8786813545741525</v>
      </c>
      <c r="C13" s="6">
        <f ca="1">'B2017 - Energy by End-use'!C22/OFFSET('B2017 - Commercial SqFt'!$A$3, MATCH("Total", 'B2017 - Commercial SqFt'!$A$4:$A$17, 0), MATCH('B2017 - EUI by End-use'!$A13, 'B2017 - Commercial SqFt'!$B$3:$AJ$3, 0))*10^6</f>
        <v>0.59339913999517246</v>
      </c>
      <c r="D13" s="6">
        <f ca="1">'B2017 - Energy by End-use'!D22/OFFSET('B2017 - Commercial SqFt'!$A$3, MATCH("Total", 'B2017 - Commercial SqFt'!$A$4:$A$17, 0), MATCH('B2017 - EUI by End-use'!$A13, 'B2017 - Commercial SqFt'!$B$3:$AJ$3, 0))*10^6</f>
        <v>0.84676669739239019</v>
      </c>
      <c r="E13" s="6">
        <f ca="1">'B2017 - Energy by End-use'!E22/OFFSET('B2017 - Commercial SqFt'!$A$3, MATCH("Total", 'B2017 - Commercial SqFt'!$A$4:$A$17, 0), MATCH('B2017 - EUI by End-use'!$A13, 'B2017 - Commercial SqFt'!$B$3:$AJ$3, 0))*10^6</f>
        <v>5.3845397379983693</v>
      </c>
      <c r="F13" s="6">
        <f ca="1">'B2017 - Energy by End-use'!F22/OFFSET('B2017 - Commercial SqFt'!$A$3, MATCH("Total", 'B2017 - Commercial SqFt'!$A$4:$A$17, 0), MATCH('B2017 - EUI by End-use'!$A13, 'B2017 - Commercial SqFt'!$B$3:$AJ$3, 0))*10^6</f>
        <v>0.66283350787780893</v>
      </c>
      <c r="G13" s="6">
        <f ca="1">'B2017 - Energy by End-use'!G22/OFFSET('B2017 - Commercial SqFt'!$A$3, MATCH("Total", 'B2017 - Commercial SqFt'!$A$4:$A$17, 0), MATCH('B2017 - EUI by End-use'!$A13, 'B2017 - Commercial SqFt'!$B$3:$AJ$3, 0))*10^6</f>
        <v>1.3374717661687339</v>
      </c>
      <c r="H13" s="6">
        <f ca="1">'B2017 - Energy by End-use'!H22/OFFSET('B2017 - Commercial SqFt'!$A$3, MATCH("Total", 'B2017 - Commercial SqFt'!$A$4:$A$17, 0), MATCH('B2017 - EUI by End-use'!$A13, 'B2017 - Commercial SqFt'!$B$3:$AJ$3, 0))*10^6</f>
        <v>0.63957068087837332</v>
      </c>
      <c r="I13" s="6">
        <f ca="1">'B2017 - Energy by End-use'!I22/OFFSET('B2017 - Commercial SqFt'!$A$3, MATCH("Total", 'B2017 - Commercial SqFt'!$A$4:$A$17, 0), MATCH('B2017 - EUI by End-use'!$A13, 'B2017 - Commercial SqFt'!$B$3:$AJ$3, 0))*10^6</f>
        <v>1.1967714873243789</v>
      </c>
      <c r="J13" s="6">
        <f ca="1">'B2017 - Energy by End-use'!J22/OFFSET('B2017 - Commercial SqFt'!$A$3, MATCH("Total", 'B2017 - Commercial SqFt'!$A$4:$A$17, 0), MATCH('B2017 - EUI by End-use'!$A13, 'B2017 - Commercial SqFt'!$B$3:$AJ$3, 0))*10^6</f>
        <v>1.8896290933761921</v>
      </c>
      <c r="K13" s="6">
        <f ca="1">'B2017 - Energy by End-use'!K22/OFFSET('B2017 - Commercial SqFt'!$A$3, MATCH("Total", 'B2017 - Commercial SqFt'!$A$4:$A$17, 0), MATCH('B2017 - EUI by End-use'!$A13, 'B2017 - Commercial SqFt'!$B$3:$AJ$3, 0))*10^6</f>
        <v>1.3990963568811128</v>
      </c>
      <c r="L13" s="7">
        <f t="shared" ca="1" si="0"/>
        <v>19.828759822466687</v>
      </c>
      <c r="M13" s="7"/>
      <c r="N13" s="7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5">
      <c r="A14">
        <v>2017</v>
      </c>
      <c r="B14" s="6">
        <f ca="1">'B2017 - Energy by End-use'!B23/OFFSET('B2017 - Commercial SqFt'!$A$3, MATCH("Total", 'B2017 - Commercial SqFt'!$A$4:$A$17, 0), MATCH('B2017 - EUI by End-use'!$A14, 'B2017 - Commercial SqFt'!$B$3:$AJ$3, 0))*10^6</f>
        <v>5.7243340920922128</v>
      </c>
      <c r="C14" s="6">
        <f ca="1">'B2017 - Energy by End-use'!C23/OFFSET('B2017 - Commercial SqFt'!$A$3, MATCH("Total", 'B2017 - Commercial SqFt'!$A$4:$A$17, 0), MATCH('B2017 - EUI by End-use'!$A14, 'B2017 - Commercial SqFt'!$B$3:$AJ$3, 0))*10^6</f>
        <v>0.58819561730963843</v>
      </c>
      <c r="D14" s="6">
        <f ca="1">'B2017 - Energy by End-use'!D23/OFFSET('B2017 - Commercial SqFt'!$A$3, MATCH("Total", 'B2017 - Commercial SqFt'!$A$4:$A$17, 0), MATCH('B2017 - EUI by End-use'!$A14, 'B2017 - Commercial SqFt'!$B$3:$AJ$3, 0))*10^6</f>
        <v>1.0603943036915104</v>
      </c>
      <c r="E14" s="6">
        <f ca="1">'B2017 - Energy by End-use'!E23/OFFSET('B2017 - Commercial SqFt'!$A$3, MATCH("Total", 'B2017 - Commercial SqFt'!$A$4:$A$17, 0), MATCH('B2017 - EUI by End-use'!$A14, 'B2017 - Commercial SqFt'!$B$3:$AJ$3, 0))*10^6</f>
        <v>5.2379969550257073</v>
      </c>
      <c r="F14" s="6">
        <f ca="1">'B2017 - Energy by End-use'!F23/OFFSET('B2017 - Commercial SqFt'!$A$3, MATCH("Total", 'B2017 - Commercial SqFt'!$A$4:$A$17, 0), MATCH('B2017 - EUI by End-use'!$A14, 'B2017 - Commercial SqFt'!$B$3:$AJ$3, 0))*10^6</f>
        <v>0.64850102672903076</v>
      </c>
      <c r="G14" s="6">
        <f ca="1">'B2017 - Energy by End-use'!G23/OFFSET('B2017 - Commercial SqFt'!$A$3, MATCH("Total", 'B2017 - Commercial SqFt'!$A$4:$A$17, 0), MATCH('B2017 - EUI by End-use'!$A14, 'B2017 - Commercial SqFt'!$B$3:$AJ$3, 0))*10^6</f>
        <v>1.3212246943948254</v>
      </c>
      <c r="H14" s="6">
        <f ca="1">'B2017 - Energy by End-use'!H23/OFFSET('B2017 - Commercial SqFt'!$A$3, MATCH("Total", 'B2017 - Commercial SqFt'!$A$4:$A$17, 0), MATCH('B2017 - EUI by End-use'!$A14, 'B2017 - Commercial SqFt'!$B$3:$AJ$3, 0))*10^6</f>
        <v>0.64334189145404186</v>
      </c>
      <c r="I14" s="6">
        <f ca="1">'B2017 - Energy by End-use'!I23/OFFSET('B2017 - Commercial SqFt'!$A$3, MATCH("Total", 'B2017 - Commercial SqFt'!$A$4:$A$17, 0), MATCH('B2017 - EUI by End-use'!$A14, 'B2017 - Commercial SqFt'!$B$3:$AJ$3, 0))*10^6</f>
        <v>1.1804390802112645</v>
      </c>
      <c r="J14" s="6">
        <f ca="1">'B2017 - Energy by End-use'!J23/OFFSET('B2017 - Commercial SqFt'!$A$3, MATCH("Total", 'B2017 - Commercial SqFt'!$A$4:$A$17, 0), MATCH('B2017 - EUI by End-use'!$A14, 'B2017 - Commercial SqFt'!$B$3:$AJ$3, 0))*10^6</f>
        <v>1.8926931566938721</v>
      </c>
      <c r="K14" s="6">
        <f ca="1">'B2017 - Energy by End-use'!K23/OFFSET('B2017 - Commercial SqFt'!$A$3, MATCH("Total", 'B2017 - Commercial SqFt'!$A$4:$A$17, 0), MATCH('B2017 - EUI by End-use'!$A14, 'B2017 - Commercial SqFt'!$B$3:$AJ$3, 0))*10^6</f>
        <v>1.4124012444249272</v>
      </c>
      <c r="L14" s="7">
        <f t="shared" ca="1" si="0"/>
        <v>19.709522062027034</v>
      </c>
      <c r="M14" s="7"/>
      <c r="N14" s="7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>
        <v>2018</v>
      </c>
      <c r="B15" s="6">
        <f ca="1">'B2017 - Energy by End-use'!B24/OFFSET('B2017 - Commercial SqFt'!$A$3, MATCH("Total", 'B2017 - Commercial SqFt'!$A$4:$A$17, 0), MATCH('B2017 - EUI by End-use'!$A15, 'B2017 - Commercial SqFt'!$B$3:$AJ$3, 0))*10^6</f>
        <v>5.7717073990453391</v>
      </c>
      <c r="C15" s="6">
        <f ca="1">'B2017 - Energy by End-use'!C24/OFFSET('B2017 - Commercial SqFt'!$A$3, MATCH("Total", 'B2017 - Commercial SqFt'!$A$4:$A$17, 0), MATCH('B2017 - EUI by End-use'!$A15, 'B2017 - Commercial SqFt'!$B$3:$AJ$3, 0))*10^6</f>
        <v>0.59430607221725251</v>
      </c>
      <c r="D15" s="6">
        <f ca="1">'B2017 - Energy by End-use'!D24/OFFSET('B2017 - Commercial SqFt'!$A$3, MATCH("Total", 'B2017 - Commercial SqFt'!$A$4:$A$17, 0), MATCH('B2017 - EUI by End-use'!$A15, 'B2017 - Commercial SqFt'!$B$3:$AJ$3, 0))*10^6</f>
        <v>1.0701583139236572</v>
      </c>
      <c r="E15" s="6">
        <f ca="1">'B2017 - Energy by End-use'!E24/OFFSET('B2017 - Commercial SqFt'!$A$3, MATCH("Total", 'B2017 - Commercial SqFt'!$A$4:$A$17, 0), MATCH('B2017 - EUI by End-use'!$A15, 'B2017 - Commercial SqFt'!$B$3:$AJ$3, 0))*10^6</f>
        <v>5.2077076931167214</v>
      </c>
      <c r="F15" s="6">
        <f ca="1">'B2017 - Energy by End-use'!F24/OFFSET('B2017 - Commercial SqFt'!$A$3, MATCH("Total", 'B2017 - Commercial SqFt'!$A$4:$A$17, 0), MATCH('B2017 - EUI by End-use'!$A15, 'B2017 - Commercial SqFt'!$B$3:$AJ$3, 0))*10^6</f>
        <v>0.6475691227659558</v>
      </c>
      <c r="G15" s="6">
        <f ca="1">'B2017 - Energy by End-use'!G24/OFFSET('B2017 - Commercial SqFt'!$A$3, MATCH("Total", 'B2017 - Commercial SqFt'!$A$4:$A$17, 0), MATCH('B2017 - EUI by End-use'!$A15, 'B2017 - Commercial SqFt'!$B$3:$AJ$3, 0))*10^6</f>
        <v>1.3315759061396641</v>
      </c>
      <c r="H15" s="6">
        <f ca="1">'B2017 - Energy by End-use'!H24/OFFSET('B2017 - Commercial SqFt'!$A$3, MATCH("Total", 'B2017 - Commercial SqFt'!$A$4:$A$17, 0), MATCH('B2017 - EUI by End-use'!$A15, 'B2017 - Commercial SqFt'!$B$3:$AJ$3, 0))*10^6</f>
        <v>0.65898526182715655</v>
      </c>
      <c r="I15" s="6">
        <f ca="1">'B2017 - Energy by End-use'!I24/OFFSET('B2017 - Commercial SqFt'!$A$3, MATCH("Total", 'B2017 - Commercial SqFt'!$A$4:$A$17, 0), MATCH('B2017 - EUI by End-use'!$A15, 'B2017 - Commercial SqFt'!$B$3:$AJ$3, 0))*10^6</f>
        <v>1.1865656421580333</v>
      </c>
      <c r="J15" s="6">
        <f ca="1">'B2017 - Energy by End-use'!J24/OFFSET('B2017 - Commercial SqFt'!$A$3, MATCH("Total", 'B2017 - Commercial SqFt'!$A$4:$A$17, 0), MATCH('B2017 - EUI by End-use'!$A15, 'B2017 - Commercial SqFt'!$B$3:$AJ$3, 0))*10^6</f>
        <v>1.9396080844418668</v>
      </c>
      <c r="K15" s="6">
        <f ca="1">'B2017 - Energy by End-use'!K24/OFFSET('B2017 - Commercial SqFt'!$A$3, MATCH("Total", 'B2017 - Commercial SqFt'!$A$4:$A$17, 0), MATCH('B2017 - EUI by End-use'!$A15, 'B2017 - Commercial SqFt'!$B$3:$AJ$3, 0))*10^6</f>
        <v>1.4508580478416171</v>
      </c>
      <c r="L15" s="7">
        <f t="shared" ca="1" si="0"/>
        <v>19.859041543477268</v>
      </c>
      <c r="M15" s="7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A16">
        <v>2019</v>
      </c>
      <c r="B16" s="6">
        <f ca="1">'B2017 - Energy by End-use'!B25/OFFSET('B2017 - Commercial SqFt'!$A$3, MATCH("Total", 'B2017 - Commercial SqFt'!$A$4:$A$17, 0), MATCH('B2017 - EUI by End-use'!$A16, 'B2017 - Commercial SqFt'!$B$3:$AJ$3, 0))*10^6</f>
        <v>5.7551215378557634</v>
      </c>
      <c r="C16" s="6">
        <f ca="1">'B2017 - Energy by End-use'!C25/OFFSET('B2017 - Commercial SqFt'!$A$3, MATCH("Total", 'B2017 - Commercial SqFt'!$A$4:$A$17, 0), MATCH('B2017 - EUI by End-use'!$A16, 'B2017 - Commercial SqFt'!$B$3:$AJ$3, 0))*10^6</f>
        <v>0.59475329295766088</v>
      </c>
      <c r="D16" s="6">
        <f ca="1">'B2017 - Energy by End-use'!D25/OFFSET('B2017 - Commercial SqFt'!$A$3, MATCH("Total", 'B2017 - Commercial SqFt'!$A$4:$A$17, 0), MATCH('B2017 - EUI by End-use'!$A16, 'B2017 - Commercial SqFt'!$B$3:$AJ$3, 0))*10^6</f>
        <v>1.071561246416411</v>
      </c>
      <c r="E16" s="6">
        <f ca="1">'B2017 - Energy by End-use'!E25/OFFSET('B2017 - Commercial SqFt'!$A$3, MATCH("Total", 'B2017 - Commercial SqFt'!$A$4:$A$17, 0), MATCH('B2017 - EUI by End-use'!$A16, 'B2017 - Commercial SqFt'!$B$3:$AJ$3, 0))*10^6</f>
        <v>5.1422492548247076</v>
      </c>
      <c r="F16" s="6">
        <f ca="1">'B2017 - Energy by End-use'!F25/OFFSET('B2017 - Commercial SqFt'!$A$3, MATCH("Total", 'B2017 - Commercial SqFt'!$A$4:$A$17, 0), MATCH('B2017 - EUI by End-use'!$A16, 'B2017 - Commercial SqFt'!$B$3:$AJ$3, 0))*10^6</f>
        <v>0.64210465359877178</v>
      </c>
      <c r="G16" s="6">
        <f ca="1">'B2017 - Energy by End-use'!G25/OFFSET('B2017 - Commercial SqFt'!$A$3, MATCH("Total", 'B2017 - Commercial SqFt'!$A$4:$A$17, 0), MATCH('B2017 - EUI by End-use'!$A16, 'B2017 - Commercial SqFt'!$B$3:$AJ$3, 0))*10^6</f>
        <v>1.3296646319825354</v>
      </c>
      <c r="H16" s="6">
        <f ca="1">'B2017 - Energy by End-use'!H25/OFFSET('B2017 - Commercial SqFt'!$A$3, MATCH("Total", 'B2017 - Commercial SqFt'!$A$4:$A$17, 0), MATCH('B2017 - EUI by End-use'!$A16, 'B2017 - Commercial SqFt'!$B$3:$AJ$3, 0))*10^6</f>
        <v>0.66834981424611062</v>
      </c>
      <c r="I16" s="6">
        <f ca="1">'B2017 - Energy by End-use'!I25/OFFSET('B2017 - Commercial SqFt'!$A$3, MATCH("Total", 'B2017 - Commercial SqFt'!$A$4:$A$17, 0), MATCH('B2017 - EUI by End-use'!$A16, 'B2017 - Commercial SqFt'!$B$3:$AJ$3, 0))*10^6</f>
        <v>1.1823202126849373</v>
      </c>
      <c r="J16" s="6">
        <f ca="1">'B2017 - Energy by End-use'!J25/OFFSET('B2017 - Commercial SqFt'!$A$3, MATCH("Total", 'B2017 - Commercial SqFt'!$A$4:$A$17, 0), MATCH('B2017 - EUI by End-use'!$A16, 'B2017 - Commercial SqFt'!$B$3:$AJ$3, 0))*10^6</f>
        <v>1.97009232287254</v>
      </c>
      <c r="K16" s="6">
        <f ca="1">'B2017 - Energy by End-use'!K25/OFFSET('B2017 - Commercial SqFt'!$A$3, MATCH("Total", 'B2017 - Commercial SqFt'!$A$4:$A$17, 0), MATCH('B2017 - EUI by End-use'!$A16, 'B2017 - Commercial SqFt'!$B$3:$AJ$3, 0))*10^6</f>
        <v>1.4749435033660863</v>
      </c>
      <c r="L16" s="7">
        <f t="shared" ca="1" si="0"/>
        <v>19.831160470805521</v>
      </c>
      <c r="M16" s="7"/>
      <c r="N16" s="7"/>
      <c r="O16" s="7"/>
    </row>
    <row r="17" spans="1:15" x14ac:dyDescent="0.25">
      <c r="A17">
        <v>2020</v>
      </c>
      <c r="B17" s="6">
        <f ca="1">'B2017 - Energy by End-use'!B26/OFFSET('B2017 - Commercial SqFt'!$A$3, MATCH("Total", 'B2017 - Commercial SqFt'!$A$4:$A$17, 0), MATCH('B2017 - EUI by End-use'!$A17, 'B2017 - Commercial SqFt'!$B$3:$AJ$3, 0))*10^6</f>
        <v>5.7472512953833288</v>
      </c>
      <c r="C17" s="6">
        <f ca="1">'B2017 - Energy by End-use'!C26/OFFSET('B2017 - Commercial SqFt'!$A$3, MATCH("Total", 'B2017 - Commercial SqFt'!$A$4:$A$17, 0), MATCH('B2017 - EUI by End-use'!$A17, 'B2017 - Commercial SqFt'!$B$3:$AJ$3, 0))*10^6</f>
        <v>0.59585501571466382</v>
      </c>
      <c r="D17" s="6">
        <f ca="1">'B2017 - Energy by End-use'!D26/OFFSET('B2017 - Commercial SqFt'!$A$3, MATCH("Total", 'B2017 - Commercial SqFt'!$A$4:$A$17, 0), MATCH('B2017 - EUI by End-use'!$A17, 'B2017 - Commercial SqFt'!$B$3:$AJ$3, 0))*10^6</f>
        <v>1.0815691998396684</v>
      </c>
      <c r="E17" s="6">
        <f ca="1">'B2017 - Energy by End-use'!E26/OFFSET('B2017 - Commercial SqFt'!$A$3, MATCH("Total", 'B2017 - Commercial SqFt'!$A$4:$A$17, 0), MATCH('B2017 - EUI by End-use'!$A17, 'B2017 - Commercial SqFt'!$B$3:$AJ$3, 0))*10^6</f>
        <v>5.095569293919473</v>
      </c>
      <c r="F17" s="6">
        <f ca="1">'B2017 - Energy by End-use'!F26/OFFSET('B2017 - Commercial SqFt'!$A$3, MATCH("Total", 'B2017 - Commercial SqFt'!$A$4:$A$17, 0), MATCH('B2017 - EUI by End-use'!$A17, 'B2017 - Commercial SqFt'!$B$3:$AJ$3, 0))*10^6</f>
        <v>0.63829182425536013</v>
      </c>
      <c r="G17" s="6">
        <f ca="1">'B2017 - Energy by End-use'!G26/OFFSET('B2017 - Commercial SqFt'!$A$3, MATCH("Total", 'B2017 - Commercial SqFt'!$A$4:$A$17, 0), MATCH('B2017 - EUI by End-use'!$A17, 'B2017 - Commercial SqFt'!$B$3:$AJ$3, 0))*10^6</f>
        <v>1.3301104187301815</v>
      </c>
      <c r="H17" s="6">
        <f ca="1">'B2017 - Energy by End-use'!H26/OFFSET('B2017 - Commercial SqFt'!$A$3, MATCH("Total", 'B2017 - Commercial SqFt'!$A$4:$A$17, 0), MATCH('B2017 - EUI by End-use'!$A17, 'B2017 - Commercial SqFt'!$B$3:$AJ$3, 0))*10^6</f>
        <v>0.6777694557990902</v>
      </c>
      <c r="I17" s="6">
        <f ca="1">'B2017 - Energy by End-use'!I26/OFFSET('B2017 - Commercial SqFt'!$A$3, MATCH("Total", 'B2017 - Commercial SqFt'!$A$4:$A$17, 0), MATCH('B2017 - EUI by End-use'!$A17, 'B2017 - Commercial SqFt'!$B$3:$AJ$3, 0))*10^6</f>
        <v>1.1790316545126704</v>
      </c>
      <c r="J17" s="6">
        <f ca="1">'B2017 - Energy by End-use'!J26/OFFSET('B2017 - Commercial SqFt'!$A$3, MATCH("Total", 'B2017 - Commercial SqFt'!$A$4:$A$17, 0), MATCH('B2017 - EUI by End-use'!$A17, 'B2017 - Commercial SqFt'!$B$3:$AJ$3, 0))*10^6</f>
        <v>2.0056387458012774</v>
      </c>
      <c r="K17" s="6">
        <f ca="1">'B2017 - Energy by End-use'!K26/OFFSET('B2017 - Commercial SqFt'!$A$3, MATCH("Total", 'B2017 - Commercial SqFt'!$A$4:$A$17, 0), MATCH('B2017 - EUI by End-use'!$A17, 'B2017 - Commercial SqFt'!$B$3:$AJ$3, 0))*10^6</f>
        <v>1.5000302414526303</v>
      </c>
      <c r="L17" s="7">
        <f t="shared" ca="1" si="0"/>
        <v>19.851117145408345</v>
      </c>
      <c r="M17" s="7"/>
      <c r="N17" s="7"/>
      <c r="O17" s="7"/>
    </row>
    <row r="18" spans="1:15" x14ac:dyDescent="0.25">
      <c r="A18">
        <v>2021</v>
      </c>
      <c r="B18" s="6">
        <f ca="1">'B2017 - Energy by End-use'!B27/OFFSET('B2017 - Commercial SqFt'!$A$3, MATCH("Total", 'B2017 - Commercial SqFt'!$A$4:$A$17, 0), MATCH('B2017 - EUI by End-use'!$A18, 'B2017 - Commercial SqFt'!$B$3:$AJ$3, 0))*10^6</f>
        <v>5.7269088692611048</v>
      </c>
      <c r="C18" s="6">
        <f ca="1">'B2017 - Energy by End-use'!C27/OFFSET('B2017 - Commercial SqFt'!$A$3, MATCH("Total", 'B2017 - Commercial SqFt'!$A$4:$A$17, 0), MATCH('B2017 - EUI by End-use'!$A18, 'B2017 - Commercial SqFt'!$B$3:$AJ$3, 0))*10^6</f>
        <v>0.59583109100277454</v>
      </c>
      <c r="D18" s="6">
        <f ca="1">'B2017 - Energy by End-use'!D27/OFFSET('B2017 - Commercial SqFt'!$A$3, MATCH("Total", 'B2017 - Commercial SqFt'!$A$4:$A$17, 0), MATCH('B2017 - EUI by End-use'!$A18, 'B2017 - Commercial SqFt'!$B$3:$AJ$3, 0))*10^6</f>
        <v>1.074514033617783</v>
      </c>
      <c r="E18" s="6">
        <f ca="1">'B2017 - Energy by End-use'!E27/OFFSET('B2017 - Commercial SqFt'!$A$3, MATCH("Total", 'B2017 - Commercial SqFt'!$A$4:$A$17, 0), MATCH('B2017 - EUI by End-use'!$A18, 'B2017 - Commercial SqFt'!$B$3:$AJ$3, 0))*10^6</f>
        <v>5.0474094598483576</v>
      </c>
      <c r="F18" s="6">
        <f ca="1">'B2017 - Energy by End-use'!F27/OFFSET('B2017 - Commercial SqFt'!$A$3, MATCH("Total", 'B2017 - Commercial SqFt'!$A$4:$A$17, 0), MATCH('B2017 - EUI by End-use'!$A18, 'B2017 - Commercial SqFt'!$B$3:$AJ$3, 0))*10^6</f>
        <v>0.63382864636019887</v>
      </c>
      <c r="G18" s="6">
        <f ca="1">'B2017 - Energy by End-use'!G27/OFFSET('B2017 - Commercial SqFt'!$A$3, MATCH("Total", 'B2017 - Commercial SqFt'!$A$4:$A$17, 0), MATCH('B2017 - EUI by End-use'!$A18, 'B2017 - Commercial SqFt'!$B$3:$AJ$3, 0))*10^6</f>
        <v>1.3277573030587282</v>
      </c>
      <c r="H18" s="6">
        <f ca="1">'B2017 - Energy by End-use'!H27/OFFSET('B2017 - Commercial SqFt'!$A$3, MATCH("Total", 'B2017 - Commercial SqFt'!$A$4:$A$17, 0), MATCH('B2017 - EUI by End-use'!$A18, 'B2017 - Commercial SqFt'!$B$3:$AJ$3, 0))*10^6</f>
        <v>0.68619618208093525</v>
      </c>
      <c r="I18" s="6">
        <f ca="1">'B2017 - Energy by End-use'!I27/OFFSET('B2017 - Commercial SqFt'!$A$3, MATCH("Total", 'B2017 - Commercial SqFt'!$A$4:$A$17, 0), MATCH('B2017 - EUI by End-use'!$A18, 'B2017 - Commercial SqFt'!$B$3:$AJ$3, 0))*10^6</f>
        <v>1.1756176072800433</v>
      </c>
      <c r="J18" s="6">
        <f ca="1">'B2017 - Energy by End-use'!J27/OFFSET('B2017 - Commercial SqFt'!$A$3, MATCH("Total", 'B2017 - Commercial SqFt'!$A$4:$A$17, 0), MATCH('B2017 - EUI by End-use'!$A18, 'B2017 - Commercial SqFt'!$B$3:$AJ$3, 0))*10^6</f>
        <v>2.0335291565137075</v>
      </c>
      <c r="K18" s="6">
        <f ca="1">'B2017 - Energy by End-use'!K27/OFFSET('B2017 - Commercial SqFt'!$A$3, MATCH("Total", 'B2017 - Commercial SqFt'!$A$4:$A$17, 0), MATCH('B2017 - EUI by End-use'!$A18, 'B2017 - Commercial SqFt'!$B$3:$AJ$3, 0))*10^6</f>
        <v>1.5228472250262435</v>
      </c>
      <c r="L18" s="7">
        <f t="shared" ca="1" si="0"/>
        <v>19.824439574049876</v>
      </c>
      <c r="M18" s="7"/>
      <c r="N18" s="7"/>
      <c r="O18" s="7"/>
    </row>
    <row r="19" spans="1:15" x14ac:dyDescent="0.25">
      <c r="A19">
        <v>2022</v>
      </c>
      <c r="B19" s="6">
        <f ca="1">'B2017 - Energy by End-use'!B28/OFFSET('B2017 - Commercial SqFt'!$A$3, MATCH("Total", 'B2017 - Commercial SqFt'!$A$4:$A$17, 0), MATCH('B2017 - EUI by End-use'!$A19, 'B2017 - Commercial SqFt'!$B$3:$AJ$3, 0))*10^6</f>
        <v>5.689803513365054</v>
      </c>
      <c r="C19" s="6">
        <f ca="1">'B2017 - Energy by End-use'!C28/OFFSET('B2017 - Commercial SqFt'!$A$3, MATCH("Total", 'B2017 - Commercial SqFt'!$A$4:$A$17, 0), MATCH('B2017 - EUI by End-use'!$A19, 'B2017 - Commercial SqFt'!$B$3:$AJ$3, 0))*10^6</f>
        <v>0.59388280844623587</v>
      </c>
      <c r="D19" s="6">
        <f ca="1">'B2017 - Energy by End-use'!D28/OFFSET('B2017 - Commercial SqFt'!$A$3, MATCH("Total", 'B2017 - Commercial SqFt'!$A$4:$A$17, 0), MATCH('B2017 - EUI by End-use'!$A19, 'B2017 - Commercial SqFt'!$B$3:$AJ$3, 0))*10^6</f>
        <v>1.070990778256899</v>
      </c>
      <c r="E19" s="6">
        <f ca="1">'B2017 - Energy by End-use'!E28/OFFSET('B2017 - Commercial SqFt'!$A$3, MATCH("Total", 'B2017 - Commercial SqFt'!$A$4:$A$17, 0), MATCH('B2017 - EUI by End-use'!$A19, 'B2017 - Commercial SqFt'!$B$3:$AJ$3, 0))*10^6</f>
        <v>4.990947815744021</v>
      </c>
      <c r="F19" s="6">
        <f ca="1">'B2017 - Energy by End-use'!F28/OFFSET('B2017 - Commercial SqFt'!$A$3, MATCH("Total", 'B2017 - Commercial SqFt'!$A$4:$A$17, 0), MATCH('B2017 - EUI by End-use'!$A19, 'B2017 - Commercial SqFt'!$B$3:$AJ$3, 0))*10^6</f>
        <v>0.62970405893065484</v>
      </c>
      <c r="G19" s="6">
        <f ca="1">'B2017 - Energy by End-use'!G28/OFFSET('B2017 - Commercial SqFt'!$A$3, MATCH("Total", 'B2017 - Commercial SqFt'!$A$4:$A$17, 0), MATCH('B2017 - EUI by End-use'!$A19, 'B2017 - Commercial SqFt'!$B$3:$AJ$3, 0))*10^6</f>
        <v>1.320838406402326</v>
      </c>
      <c r="H19" s="6">
        <f ca="1">'B2017 - Energy by End-use'!H28/OFFSET('B2017 - Commercial SqFt'!$A$3, MATCH("Total", 'B2017 - Commercial SqFt'!$A$4:$A$17, 0), MATCH('B2017 - EUI by End-use'!$A19, 'B2017 - Commercial SqFt'!$B$3:$AJ$3, 0))*10^6</f>
        <v>0.69270575673899137</v>
      </c>
      <c r="I19" s="6">
        <f ca="1">'B2017 - Energy by End-use'!I28/OFFSET('B2017 - Commercial SqFt'!$A$3, MATCH("Total", 'B2017 - Commercial SqFt'!$A$4:$A$17, 0), MATCH('B2017 - EUI by End-use'!$A19, 'B2017 - Commercial SqFt'!$B$3:$AJ$3, 0))*10^6</f>
        <v>1.1706167756206474</v>
      </c>
      <c r="J19" s="6">
        <f ca="1">'B2017 - Energy by End-use'!J28/OFFSET('B2017 - Commercial SqFt'!$A$3, MATCH("Total", 'B2017 - Commercial SqFt'!$A$4:$A$17, 0), MATCH('B2017 - EUI by End-use'!$A19, 'B2017 - Commercial SqFt'!$B$3:$AJ$3, 0))*10^6</f>
        <v>2.0507680661377892</v>
      </c>
      <c r="K19" s="6">
        <f ca="1">'B2017 - Energy by End-use'!K28/OFFSET('B2017 - Commercial SqFt'!$A$3, MATCH("Total", 'B2017 - Commercial SqFt'!$A$4:$A$17, 0), MATCH('B2017 - EUI by End-use'!$A19, 'B2017 - Commercial SqFt'!$B$3:$AJ$3, 0))*10^6</f>
        <v>1.541310416109072</v>
      </c>
      <c r="L19" s="7">
        <f t="shared" ca="1" si="0"/>
        <v>19.75156839575169</v>
      </c>
      <c r="M19" s="7"/>
      <c r="N19" s="7"/>
      <c r="O19" s="7"/>
    </row>
    <row r="20" spans="1:15" x14ac:dyDescent="0.25">
      <c r="A20">
        <v>2023</v>
      </c>
      <c r="B20" s="6">
        <f ca="1">'B2017 - Energy by End-use'!B29/OFFSET('B2017 - Commercial SqFt'!$A$3, MATCH("Total", 'B2017 - Commercial SqFt'!$A$4:$A$17, 0), MATCH('B2017 - EUI by End-use'!$A20, 'B2017 - Commercial SqFt'!$B$3:$AJ$3, 0))*10^6</f>
        <v>5.6597518145626049</v>
      </c>
      <c r="C20" s="6">
        <f ca="1">'B2017 - Energy by End-use'!C29/OFFSET('B2017 - Commercial SqFt'!$A$3, MATCH("Total", 'B2017 - Commercial SqFt'!$A$4:$A$17, 0), MATCH('B2017 - EUI by End-use'!$A20, 'B2017 - Commercial SqFt'!$B$3:$AJ$3, 0))*10^6</f>
        <v>0.59263742007397113</v>
      </c>
      <c r="D20" s="6">
        <f ca="1">'B2017 - Energy by End-use'!D29/OFFSET('B2017 - Commercial SqFt'!$A$3, MATCH("Total", 'B2017 - Commercial SqFt'!$A$4:$A$17, 0), MATCH('B2017 - EUI by End-use'!$A20, 'B2017 - Commercial SqFt'!$B$3:$AJ$3, 0))*10^6</f>
        <v>1.0683331642363776</v>
      </c>
      <c r="E20" s="6">
        <f ca="1">'B2017 - Energy by End-use'!E29/OFFSET('B2017 - Commercial SqFt'!$A$3, MATCH("Total", 'B2017 - Commercial SqFt'!$A$4:$A$17, 0), MATCH('B2017 - EUI by End-use'!$A20, 'B2017 - Commercial SqFt'!$B$3:$AJ$3, 0))*10^6</f>
        <v>4.9625667018685684</v>
      </c>
      <c r="F20" s="6">
        <f ca="1">'B2017 - Energy by End-use'!F29/OFFSET('B2017 - Commercial SqFt'!$A$3, MATCH("Total", 'B2017 - Commercial SqFt'!$A$4:$A$17, 0), MATCH('B2017 - EUI by End-use'!$A20, 'B2017 - Commercial SqFt'!$B$3:$AJ$3, 0))*10^6</f>
        <v>0.62644683308623139</v>
      </c>
      <c r="G20" s="6">
        <f ca="1">'B2017 - Energy by End-use'!G29/OFFSET('B2017 - Commercial SqFt'!$A$3, MATCH("Total", 'B2017 - Commercial SqFt'!$A$4:$A$17, 0), MATCH('B2017 - EUI by End-use'!$A20, 'B2017 - Commercial SqFt'!$B$3:$AJ$3, 0))*10^6</f>
        <v>1.315143372632658</v>
      </c>
      <c r="H20" s="6">
        <f ca="1">'B2017 - Energy by End-use'!H29/OFFSET('B2017 - Commercial SqFt'!$A$3, MATCH("Total", 'B2017 - Commercial SqFt'!$A$4:$A$17, 0), MATCH('B2017 - EUI by End-use'!$A20, 'B2017 - Commercial SqFt'!$B$3:$AJ$3, 0))*10^6</f>
        <v>0.70034500825218582</v>
      </c>
      <c r="I20" s="6">
        <f ca="1">'B2017 - Energy by End-use'!I29/OFFSET('B2017 - Commercial SqFt'!$A$3, MATCH("Total", 'B2017 - Commercial SqFt'!$A$4:$A$17, 0), MATCH('B2017 - EUI by End-use'!$A20, 'B2017 - Commercial SqFt'!$B$3:$AJ$3, 0))*10^6</f>
        <v>1.1690618032313385</v>
      </c>
      <c r="J20" s="6">
        <f ca="1">'B2017 - Energy by End-use'!J29/OFFSET('B2017 - Commercial SqFt'!$A$3, MATCH("Total", 'B2017 - Commercial SqFt'!$A$4:$A$17, 0), MATCH('B2017 - EUI by End-use'!$A20, 'B2017 - Commercial SqFt'!$B$3:$AJ$3, 0))*10^6</f>
        <v>2.0663099344944214</v>
      </c>
      <c r="K20" s="6">
        <f ca="1">'B2017 - Energy by End-use'!K29/OFFSET('B2017 - Commercial SqFt'!$A$3, MATCH("Total", 'B2017 - Commercial SqFt'!$A$4:$A$17, 0), MATCH('B2017 - EUI by End-use'!$A20, 'B2017 - Commercial SqFt'!$B$3:$AJ$3, 0))*10^6</f>
        <v>1.5621142003411541</v>
      </c>
      <c r="L20" s="7">
        <f t="shared" ca="1" si="0"/>
        <v>19.722710252779507</v>
      </c>
      <c r="M20" s="7"/>
      <c r="N20" s="7"/>
      <c r="O20" s="7"/>
    </row>
    <row r="21" spans="1:15" x14ac:dyDescent="0.25">
      <c r="A21">
        <v>2024</v>
      </c>
      <c r="B21" s="6">
        <f ca="1">'B2017 - Energy by End-use'!B30/OFFSET('B2017 - Commercial SqFt'!$A$3, MATCH("Total", 'B2017 - Commercial SqFt'!$A$4:$A$17, 0), MATCH('B2017 - EUI by End-use'!$A21, 'B2017 - Commercial SqFt'!$B$3:$AJ$3, 0))*10^6</f>
        <v>5.6281451175469499</v>
      </c>
      <c r="C21" s="6">
        <f ca="1">'B2017 - Energy by End-use'!C30/OFFSET('B2017 - Commercial SqFt'!$A$3, MATCH("Total", 'B2017 - Commercial SqFt'!$A$4:$A$17, 0), MATCH('B2017 - EUI by End-use'!$A21, 'B2017 - Commercial SqFt'!$B$3:$AJ$3, 0))*10^6</f>
        <v>0.59114808786720985</v>
      </c>
      <c r="D21" s="6">
        <f ca="1">'B2017 - Energy by End-use'!D30/OFFSET('B2017 - Commercial SqFt'!$A$3, MATCH("Total", 'B2017 - Commercial SqFt'!$A$4:$A$17, 0), MATCH('B2017 - EUI by End-use'!$A21, 'B2017 - Commercial SqFt'!$B$3:$AJ$3, 0))*10^6</f>
        <v>1.0719517350582464</v>
      </c>
      <c r="E21" s="6">
        <f ca="1">'B2017 - Energy by End-use'!E30/OFFSET('B2017 - Commercial SqFt'!$A$3, MATCH("Total", 'B2017 - Commercial SqFt'!$A$4:$A$17, 0), MATCH('B2017 - EUI by End-use'!$A21, 'B2017 - Commercial SqFt'!$B$3:$AJ$3, 0))*10^6</f>
        <v>4.9327425943493539</v>
      </c>
      <c r="F21" s="6">
        <f ca="1">'B2017 - Energy by End-use'!F30/OFFSET('B2017 - Commercial SqFt'!$A$3, MATCH("Total", 'B2017 - Commercial SqFt'!$A$4:$A$17, 0), MATCH('B2017 - EUI by End-use'!$A21, 'B2017 - Commercial SqFt'!$B$3:$AJ$3, 0))*10^6</f>
        <v>0.6230578034413824</v>
      </c>
      <c r="G21" s="6">
        <f ca="1">'B2017 - Energy by End-use'!G30/OFFSET('B2017 - Commercial SqFt'!$A$3, MATCH("Total", 'B2017 - Commercial SqFt'!$A$4:$A$17, 0), MATCH('B2017 - EUI by End-use'!$A21, 'B2017 - Commercial SqFt'!$B$3:$AJ$3, 0))*10^6</f>
        <v>1.308498697291351</v>
      </c>
      <c r="H21" s="6">
        <f ca="1">'B2017 - Energy by End-use'!H30/OFFSET('B2017 - Commercial SqFt'!$A$3, MATCH("Total", 'B2017 - Commercial SqFt'!$A$4:$A$17, 0), MATCH('B2017 - EUI by End-use'!$A21, 'B2017 - Commercial SqFt'!$B$3:$AJ$3, 0))*10^6</f>
        <v>0.70804682828215593</v>
      </c>
      <c r="I21" s="6">
        <f ca="1">'B2017 - Energy by End-use'!I30/OFFSET('B2017 - Commercial SqFt'!$A$3, MATCH("Total", 'B2017 - Commercial SqFt'!$A$4:$A$17, 0), MATCH('B2017 - EUI by End-use'!$A21, 'B2017 - Commercial SqFt'!$B$3:$AJ$3, 0))*10^6</f>
        <v>1.1689416289815757</v>
      </c>
      <c r="J21" s="6">
        <f ca="1">'B2017 - Energy by End-use'!J30/OFFSET('B2017 - Commercial SqFt'!$A$3, MATCH("Total", 'B2017 - Commercial SqFt'!$A$4:$A$17, 0), MATCH('B2017 - EUI by End-use'!$A21, 'B2017 - Commercial SqFt'!$B$3:$AJ$3, 0))*10^6</f>
        <v>2.0769516336278651</v>
      </c>
      <c r="K21" s="6">
        <f ca="1">'B2017 - Energy by End-use'!K30/OFFSET('B2017 - Commercial SqFt'!$A$3, MATCH("Total", 'B2017 - Commercial SqFt'!$A$4:$A$17, 0), MATCH('B2017 - EUI by End-use'!$A21, 'B2017 - Commercial SqFt'!$B$3:$AJ$3, 0))*10^6</f>
        <v>1.5827731708118125</v>
      </c>
      <c r="L21" s="7">
        <f t="shared" ca="1" si="0"/>
        <v>19.6922572972579</v>
      </c>
      <c r="M21" s="7"/>
      <c r="N21" s="7"/>
      <c r="O21" s="7"/>
    </row>
    <row r="22" spans="1:15" x14ac:dyDescent="0.25">
      <c r="A22">
        <v>2025</v>
      </c>
      <c r="B22" s="6">
        <f ca="1">'B2017 - Energy by End-use'!B31/OFFSET('B2017 - Commercial SqFt'!$A$3, MATCH("Total", 'B2017 - Commercial SqFt'!$A$4:$A$17, 0), MATCH('B2017 - EUI by End-use'!$A22, 'B2017 - Commercial SqFt'!$B$3:$AJ$3, 0))*10^6</f>
        <v>5.5966609438220862</v>
      </c>
      <c r="C22" s="6">
        <f ca="1">'B2017 - Energy by End-use'!C31/OFFSET('B2017 - Commercial SqFt'!$A$3, MATCH("Total", 'B2017 - Commercial SqFt'!$A$4:$A$17, 0), MATCH('B2017 - EUI by End-use'!$A22, 'B2017 - Commercial SqFt'!$B$3:$AJ$3, 0))*10^6</f>
        <v>0.58975889660448466</v>
      </c>
      <c r="D22" s="6">
        <f ca="1">'B2017 - Energy by End-use'!D31/OFFSET('B2017 - Commercial SqFt'!$A$3, MATCH("Total", 'B2017 - Commercial SqFt'!$A$4:$A$17, 0), MATCH('B2017 - EUI by End-use'!$A22, 'B2017 - Commercial SqFt'!$B$3:$AJ$3, 0))*10^6</f>
        <v>1.0611404424025166</v>
      </c>
      <c r="E22" s="6">
        <f ca="1">'B2017 - Energy by End-use'!E31/OFFSET('B2017 - Commercial SqFt'!$A$3, MATCH("Total", 'B2017 - Commercial SqFt'!$A$4:$A$17, 0), MATCH('B2017 - EUI by End-use'!$A22, 'B2017 - Commercial SqFt'!$B$3:$AJ$3, 0))*10^6</f>
        <v>4.9011356711448908</v>
      </c>
      <c r="F22" s="6">
        <f ca="1">'B2017 - Energy by End-use'!F31/OFFSET('B2017 - Commercial SqFt'!$A$3, MATCH("Total", 'B2017 - Commercial SqFt'!$A$4:$A$17, 0), MATCH('B2017 - EUI by End-use'!$A22, 'B2017 - Commercial SqFt'!$B$3:$AJ$3, 0))*10^6</f>
        <v>0.61989427770318728</v>
      </c>
      <c r="G22" s="6">
        <f ca="1">'B2017 - Energy by End-use'!G31/OFFSET('B2017 - Commercial SqFt'!$A$3, MATCH("Total", 'B2017 - Commercial SqFt'!$A$4:$A$17, 0), MATCH('B2017 - EUI by End-use'!$A22, 'B2017 - Commercial SqFt'!$B$3:$AJ$3, 0))*10^6</f>
        <v>1.3022259863580607</v>
      </c>
      <c r="H22" s="6">
        <f ca="1">'B2017 - Energy by End-use'!H31/OFFSET('B2017 - Commercial SqFt'!$A$3, MATCH("Total", 'B2017 - Commercial SqFt'!$A$4:$A$17, 0), MATCH('B2017 - EUI by End-use'!$A22, 'B2017 - Commercial SqFt'!$B$3:$AJ$3, 0))*10^6</f>
        <v>0.71546229260314254</v>
      </c>
      <c r="I22" s="6">
        <f ca="1">'B2017 - Energy by End-use'!I31/OFFSET('B2017 - Commercial SqFt'!$A$3, MATCH("Total", 'B2017 - Commercial SqFt'!$A$4:$A$17, 0), MATCH('B2017 - EUI by End-use'!$A22, 'B2017 - Commercial SqFt'!$B$3:$AJ$3, 0))*10^6</f>
        <v>1.1694772370924968</v>
      </c>
      <c r="J22" s="6">
        <f ca="1">'B2017 - Energy by End-use'!J31/OFFSET('B2017 - Commercial SqFt'!$A$3, MATCH("Total", 'B2017 - Commercial SqFt'!$A$4:$A$17, 0), MATCH('B2017 - EUI by End-use'!$A22, 'B2017 - Commercial SqFt'!$B$3:$AJ$3, 0))*10^6</f>
        <v>2.0870286763981714</v>
      </c>
      <c r="K22" s="6">
        <f ca="1">'B2017 - Energy by End-use'!K31/OFFSET('B2017 - Commercial SqFt'!$A$3, MATCH("Total", 'B2017 - Commercial SqFt'!$A$4:$A$17, 0), MATCH('B2017 - EUI by End-use'!$A22, 'B2017 - Commercial SqFt'!$B$3:$AJ$3, 0))*10^6</f>
        <v>1.6037112840362611</v>
      </c>
      <c r="L22" s="7">
        <f t="shared" ca="1" si="0"/>
        <v>19.646495708165297</v>
      </c>
      <c r="M22" s="7"/>
      <c r="N22" s="7"/>
      <c r="O22" s="7"/>
    </row>
    <row r="23" spans="1:15" x14ac:dyDescent="0.25">
      <c r="A23">
        <v>2026</v>
      </c>
      <c r="B23" s="6">
        <f ca="1">'B2017 - Energy by End-use'!B32/OFFSET('B2017 - Commercial SqFt'!$A$3, MATCH("Total", 'B2017 - Commercial SqFt'!$A$4:$A$17, 0), MATCH('B2017 - EUI by End-use'!$A23, 'B2017 - Commercial SqFt'!$B$3:$AJ$3, 0))*10^6</f>
        <v>5.5687599851909937</v>
      </c>
      <c r="C23" s="6">
        <f ca="1">'B2017 - Energy by End-use'!C32/OFFSET('B2017 - Commercial SqFt'!$A$3, MATCH("Total", 'B2017 - Commercial SqFt'!$A$4:$A$17, 0), MATCH('B2017 - EUI by End-use'!$A23, 'B2017 - Commercial SqFt'!$B$3:$AJ$3, 0))*10^6</f>
        <v>0.58851794943110869</v>
      </c>
      <c r="D23" s="6">
        <f ca="1">'B2017 - Energy by End-use'!D32/OFFSET('B2017 - Commercial SqFt'!$A$3, MATCH("Total", 'B2017 - Commercial SqFt'!$A$4:$A$17, 0), MATCH('B2017 - EUI by End-use'!$A23, 'B2017 - Commercial SqFt'!$B$3:$AJ$3, 0))*10^6</f>
        <v>1.0577801476091695</v>
      </c>
      <c r="E23" s="6">
        <f ca="1">'B2017 - Energy by End-use'!E32/OFFSET('B2017 - Commercial SqFt'!$A$3, MATCH("Total", 'B2017 - Commercial SqFt'!$A$4:$A$17, 0), MATCH('B2017 - EUI by End-use'!$A23, 'B2017 - Commercial SqFt'!$B$3:$AJ$3, 0))*10^6</f>
        <v>4.8724423456407333</v>
      </c>
      <c r="F23" s="6">
        <f ca="1">'B2017 - Energy by End-use'!F32/OFFSET('B2017 - Commercial SqFt'!$A$3, MATCH("Total", 'B2017 - Commercial SqFt'!$A$4:$A$17, 0), MATCH('B2017 - EUI by End-use'!$A23, 'B2017 - Commercial SqFt'!$B$3:$AJ$3, 0))*10^6</f>
        <v>0.61700244297935292</v>
      </c>
      <c r="G23" s="6">
        <f ca="1">'B2017 - Energy by End-use'!G32/OFFSET('B2017 - Commercial SqFt'!$A$3, MATCH("Total", 'B2017 - Commercial SqFt'!$A$4:$A$17, 0), MATCH('B2017 - EUI by End-use'!$A23, 'B2017 - Commercial SqFt'!$B$3:$AJ$3, 0))*10^6</f>
        <v>1.2964432024956838</v>
      </c>
      <c r="H23" s="6">
        <f ca="1">'B2017 - Energy by End-use'!H32/OFFSET('B2017 - Commercial SqFt'!$A$3, MATCH("Total", 'B2017 - Commercial SqFt'!$A$4:$A$17, 0), MATCH('B2017 - EUI by End-use'!$A23, 'B2017 - Commercial SqFt'!$B$3:$AJ$3, 0))*10^6</f>
        <v>0.7226912078107075</v>
      </c>
      <c r="I23" s="6">
        <f ca="1">'B2017 - Energy by End-use'!I32/OFFSET('B2017 - Commercial SqFt'!$A$3, MATCH("Total", 'B2017 - Commercial SqFt'!$A$4:$A$17, 0), MATCH('B2017 - EUI by End-use'!$A23, 'B2017 - Commercial SqFt'!$B$3:$AJ$3, 0))*10^6</f>
        <v>1.1707025342659878</v>
      </c>
      <c r="J23" s="6">
        <f ca="1">'B2017 - Energy by End-use'!J32/OFFSET('B2017 - Commercial SqFt'!$A$3, MATCH("Total", 'B2017 - Commercial SqFt'!$A$4:$A$17, 0), MATCH('B2017 - EUI by End-use'!$A23, 'B2017 - Commercial SqFt'!$B$3:$AJ$3, 0))*10^6</f>
        <v>2.0968841768298039</v>
      </c>
      <c r="K23" s="6">
        <f ca="1">'B2017 - Energy by End-use'!K32/OFFSET('B2017 - Commercial SqFt'!$A$3, MATCH("Total", 'B2017 - Commercial SqFt'!$A$4:$A$17, 0), MATCH('B2017 - EUI by End-use'!$A23, 'B2017 - Commercial SqFt'!$B$3:$AJ$3, 0))*10^6</f>
        <v>1.6250407554769768</v>
      </c>
      <c r="L23" s="7">
        <f t="shared" ca="1" si="0"/>
        <v>19.616264747730519</v>
      </c>
      <c r="M23" s="7"/>
      <c r="N23" s="7"/>
      <c r="O23" s="7"/>
    </row>
    <row r="24" spans="1:15" x14ac:dyDescent="0.25">
      <c r="A24">
        <v>2027</v>
      </c>
      <c r="B24" s="6">
        <f ca="1">'B2017 - Energy by End-use'!B33/OFFSET('B2017 - Commercial SqFt'!$A$3, MATCH("Total", 'B2017 - Commercial SqFt'!$A$4:$A$17, 0), MATCH('B2017 - EUI by End-use'!$A24, 'B2017 - Commercial SqFt'!$B$3:$AJ$3, 0))*10^6</f>
        <v>5.5380970128303044</v>
      </c>
      <c r="C24" s="6">
        <f ca="1">'B2017 - Energy by End-use'!C33/OFFSET('B2017 - Commercial SqFt'!$A$3, MATCH("Total", 'B2017 - Commercial SqFt'!$A$4:$A$17, 0), MATCH('B2017 - EUI by End-use'!$A24, 'B2017 - Commercial SqFt'!$B$3:$AJ$3, 0))*10^6</f>
        <v>0.58690034244863798</v>
      </c>
      <c r="D24" s="6">
        <f ca="1">'B2017 - Energy by End-use'!D33/OFFSET('B2017 - Commercial SqFt'!$A$3, MATCH("Total", 'B2017 - Commercial SqFt'!$A$4:$A$17, 0), MATCH('B2017 - EUI by End-use'!$A24, 'B2017 - Commercial SqFt'!$B$3:$AJ$3, 0))*10^6</f>
        <v>1.0536257988257911</v>
      </c>
      <c r="E24" s="6">
        <f ca="1">'B2017 - Energy by End-use'!E33/OFFSET('B2017 - Commercial SqFt'!$A$3, MATCH("Total", 'B2017 - Commercial SqFt'!$A$4:$A$17, 0), MATCH('B2017 - EUI by End-use'!$A24, 'B2017 - Commercial SqFt'!$B$3:$AJ$3, 0))*10^6</f>
        <v>4.8412822152635631</v>
      </c>
      <c r="F24" s="6">
        <f ca="1">'B2017 - Energy by End-use'!F33/OFFSET('B2017 - Commercial SqFt'!$A$3, MATCH("Total", 'B2017 - Commercial SqFt'!$A$4:$A$17, 0), MATCH('B2017 - EUI by End-use'!$A24, 'B2017 - Commercial SqFt'!$B$3:$AJ$3, 0))*10^6</f>
        <v>0.61379872425563342</v>
      </c>
      <c r="G24" s="6">
        <f ca="1">'B2017 - Energy by End-use'!G33/OFFSET('B2017 - Commercial SqFt'!$A$3, MATCH("Total", 'B2017 - Commercial SqFt'!$A$4:$A$17, 0), MATCH('B2017 - EUI by End-use'!$A24, 'B2017 - Commercial SqFt'!$B$3:$AJ$3, 0))*10^6</f>
        <v>1.2899535898238457</v>
      </c>
      <c r="H24" s="6">
        <f ca="1">'B2017 - Energy by End-use'!H33/OFFSET('B2017 - Commercial SqFt'!$A$3, MATCH("Total", 'B2017 - Commercial SqFt'!$A$4:$A$17, 0), MATCH('B2017 - EUI by End-use'!$A24, 'B2017 - Commercial SqFt'!$B$3:$AJ$3, 0))*10^6</f>
        <v>0.72918668716930468</v>
      </c>
      <c r="I24" s="6">
        <f ca="1">'B2017 - Energy by End-use'!I33/OFFSET('B2017 - Commercial SqFt'!$A$3, MATCH("Total", 'B2017 - Commercial SqFt'!$A$4:$A$17, 0), MATCH('B2017 - EUI by End-use'!$A24, 'B2017 - Commercial SqFt'!$B$3:$AJ$3, 0))*10^6</f>
        <v>1.1715514064581745</v>
      </c>
      <c r="J24" s="6">
        <f ca="1">'B2017 - Energy by End-use'!J33/OFFSET('B2017 - Commercial SqFt'!$A$3, MATCH("Total", 'B2017 - Commercial SqFt'!$A$4:$A$17, 0), MATCH('B2017 - EUI by End-use'!$A24, 'B2017 - Commercial SqFt'!$B$3:$AJ$3, 0))*10^6</f>
        <v>2.1047578335908819</v>
      </c>
      <c r="K24" s="6">
        <f ca="1">'B2017 - Energy by End-use'!K33/OFFSET('B2017 - Commercial SqFt'!$A$3, MATCH("Total", 'B2017 - Commercial SqFt'!$A$4:$A$17, 0), MATCH('B2017 - EUI by End-use'!$A24, 'B2017 - Commercial SqFt'!$B$3:$AJ$3, 0))*10^6</f>
        <v>1.645193500369406</v>
      </c>
      <c r="L24" s="7">
        <f t="shared" ca="1" si="0"/>
        <v>19.574347111035543</v>
      </c>
      <c r="M24" s="7"/>
      <c r="N24" s="7"/>
      <c r="O24" s="7"/>
    </row>
    <row r="25" spans="1:15" x14ac:dyDescent="0.25">
      <c r="A25">
        <v>2028</v>
      </c>
      <c r="B25" s="6">
        <f ca="1">'B2017 - Energy by End-use'!B34/OFFSET('B2017 - Commercial SqFt'!$A$3, MATCH("Total", 'B2017 - Commercial SqFt'!$A$4:$A$17, 0), MATCH('B2017 - EUI by End-use'!$A25, 'B2017 - Commercial SqFt'!$B$3:$AJ$3, 0))*10^6</f>
        <v>5.5099859102700277</v>
      </c>
      <c r="C25" s="6">
        <f ca="1">'B2017 - Energy by End-use'!C34/OFFSET('B2017 - Commercial SqFt'!$A$3, MATCH("Total", 'B2017 - Commercial SqFt'!$A$4:$A$17, 0), MATCH('B2017 - EUI by End-use'!$A25, 'B2017 - Commercial SqFt'!$B$3:$AJ$3, 0))*10^6</f>
        <v>0.58534528787063089</v>
      </c>
      <c r="D25" s="6">
        <f ca="1">'B2017 - Energy by End-use'!D34/OFFSET('B2017 - Commercial SqFt'!$A$3, MATCH("Total", 'B2017 - Commercial SqFt'!$A$4:$A$17, 0), MATCH('B2017 - EUI by End-use'!$A25, 'B2017 - Commercial SqFt'!$B$3:$AJ$3, 0))*10^6</f>
        <v>1.0566944485895096</v>
      </c>
      <c r="E25" s="6">
        <f ca="1">'B2017 - Energy by End-use'!E34/OFFSET('B2017 - Commercial SqFt'!$A$3, MATCH("Total", 'B2017 - Commercial SqFt'!$A$4:$A$17, 0), MATCH('B2017 - EUI by End-use'!$A25, 'B2017 - Commercial SqFt'!$B$3:$AJ$3, 0))*10^6</f>
        <v>4.8123741547881087</v>
      </c>
      <c r="F25" s="6">
        <f ca="1">'B2017 - Energy by End-use'!F34/OFFSET('B2017 - Commercial SqFt'!$A$3, MATCH("Total", 'B2017 - Commercial SqFt'!$A$4:$A$17, 0), MATCH('B2017 - EUI by End-use'!$A25, 'B2017 - Commercial SqFt'!$B$3:$AJ$3, 0))*10^6</f>
        <v>0.61072966709726895</v>
      </c>
      <c r="G25" s="6">
        <f ca="1">'B2017 - Energy by End-use'!G34/OFFSET('B2017 - Commercial SqFt'!$A$3, MATCH("Total", 'B2017 - Commercial SqFt'!$A$4:$A$17, 0), MATCH('B2017 - EUI by End-use'!$A25, 'B2017 - Commercial SqFt'!$B$3:$AJ$3, 0))*10^6</f>
        <v>1.2837785045090973</v>
      </c>
      <c r="H25" s="6">
        <f ca="1">'B2017 - Energy by End-use'!H34/OFFSET('B2017 - Commercial SqFt'!$A$3, MATCH("Total", 'B2017 - Commercial SqFt'!$A$4:$A$17, 0), MATCH('B2017 - EUI by End-use'!$A25, 'B2017 - Commercial SqFt'!$B$3:$AJ$3, 0))*10^6</f>
        <v>0.7354963894512706</v>
      </c>
      <c r="I25" s="6">
        <f ca="1">'B2017 - Energy by End-use'!I34/OFFSET('B2017 - Commercial SqFt'!$A$3, MATCH("Total", 'B2017 - Commercial SqFt'!$A$4:$A$17, 0), MATCH('B2017 - EUI by End-use'!$A25, 'B2017 - Commercial SqFt'!$B$3:$AJ$3, 0))*10^6</f>
        <v>1.1680437765366836</v>
      </c>
      <c r="J25" s="6">
        <f ca="1">'B2017 - Energy by End-use'!J34/OFFSET('B2017 - Commercial SqFt'!$A$3, MATCH("Total", 'B2017 - Commercial SqFt'!$A$4:$A$17, 0), MATCH('B2017 - EUI by End-use'!$A25, 'B2017 - Commercial SqFt'!$B$3:$AJ$3, 0))*10^6</f>
        <v>2.112316781263357</v>
      </c>
      <c r="K25" s="6">
        <f ca="1">'B2017 - Energy by End-use'!K34/OFFSET('B2017 - Commercial SqFt'!$A$3, MATCH("Total", 'B2017 - Commercial SqFt'!$A$4:$A$17, 0), MATCH('B2017 - EUI by End-use'!$A25, 'B2017 - Commercial SqFt'!$B$3:$AJ$3, 0))*10^6</f>
        <v>1.6654422394523221</v>
      </c>
      <c r="L25" s="7">
        <f t="shared" ca="1" si="0"/>
        <v>19.540207159828274</v>
      </c>
      <c r="M25" s="7"/>
      <c r="N25" s="7"/>
      <c r="O25" s="7"/>
    </row>
    <row r="26" spans="1:15" x14ac:dyDescent="0.25">
      <c r="A26">
        <v>2029</v>
      </c>
      <c r="B26" s="6">
        <f ca="1">'B2017 - Energy by End-use'!B35/OFFSET('B2017 - Commercial SqFt'!$A$3, MATCH("Total", 'B2017 - Commercial SqFt'!$A$4:$A$17, 0), MATCH('B2017 - EUI by End-use'!$A26, 'B2017 - Commercial SqFt'!$B$3:$AJ$3, 0))*10^6</f>
        <v>5.4812284262984949</v>
      </c>
      <c r="C26" s="6">
        <f ca="1">'B2017 - Energy by End-use'!C35/OFFSET('B2017 - Commercial SqFt'!$A$3, MATCH("Total", 'B2017 - Commercial SqFt'!$A$4:$A$17, 0), MATCH('B2017 - EUI by End-use'!$A26, 'B2017 - Commercial SqFt'!$B$3:$AJ$3, 0))*10^6</f>
        <v>0.58385418860484684</v>
      </c>
      <c r="D26" s="6">
        <f ca="1">'B2017 - Energy by End-use'!D35/OFFSET('B2017 - Commercial SqFt'!$A$3, MATCH("Total", 'B2017 - Commercial SqFt'!$A$4:$A$17, 0), MATCH('B2017 - EUI by End-use'!$A26, 'B2017 - Commercial SqFt'!$B$3:$AJ$3, 0))*10^6</f>
        <v>1.0455363126523851</v>
      </c>
      <c r="E26" s="6">
        <f ca="1">'B2017 - Energy by End-use'!E35/OFFSET('B2017 - Commercial SqFt'!$A$3, MATCH("Total", 'B2017 - Commercial SqFt'!$A$4:$A$17, 0), MATCH('B2017 - EUI by End-use'!$A26, 'B2017 - Commercial SqFt'!$B$3:$AJ$3, 0))*10^6</f>
        <v>4.7854721469278578</v>
      </c>
      <c r="F26" s="6">
        <f ca="1">'B2017 - Energy by End-use'!F35/OFFSET('B2017 - Commercial SqFt'!$A$3, MATCH("Total", 'B2017 - Commercial SqFt'!$A$4:$A$17, 0), MATCH('B2017 - EUI by End-use'!$A26, 'B2017 - Commercial SqFt'!$B$3:$AJ$3, 0))*10^6</f>
        <v>0.60778841232971914</v>
      </c>
      <c r="G26" s="6">
        <f ca="1">'B2017 - Energy by End-use'!G35/OFFSET('B2017 - Commercial SqFt'!$A$3, MATCH("Total", 'B2017 - Commercial SqFt'!$A$4:$A$17, 0), MATCH('B2017 - EUI by End-use'!$A26, 'B2017 - Commercial SqFt'!$B$3:$AJ$3, 0))*10^6</f>
        <v>1.2778643489840977</v>
      </c>
      <c r="H26" s="6">
        <f ca="1">'B2017 - Energy by End-use'!H35/OFFSET('B2017 - Commercial SqFt'!$A$3, MATCH("Total", 'B2017 - Commercial SqFt'!$A$4:$A$17, 0), MATCH('B2017 - EUI by End-use'!$A26, 'B2017 - Commercial SqFt'!$B$3:$AJ$3, 0))*10^6</f>
        <v>0.74172959043196229</v>
      </c>
      <c r="I26" s="6">
        <f ca="1">'B2017 - Energy by End-use'!I35/OFFSET('B2017 - Commercial SqFt'!$A$3, MATCH("Total", 'B2017 - Commercial SqFt'!$A$4:$A$17, 0), MATCH('B2017 - EUI by End-use'!$A26, 'B2017 - Commercial SqFt'!$B$3:$AJ$3, 0))*10^6</f>
        <v>1.1652550371489816</v>
      </c>
      <c r="J26" s="6">
        <f ca="1">'B2017 - Energy by End-use'!J35/OFFSET('B2017 - Commercial SqFt'!$A$3, MATCH("Total", 'B2017 - Commercial SqFt'!$A$4:$A$17, 0), MATCH('B2017 - EUI by End-use'!$A26, 'B2017 - Commercial SqFt'!$B$3:$AJ$3, 0))*10^6</f>
        <v>2.1195181112326686</v>
      </c>
      <c r="K26" s="6">
        <f ca="1">'B2017 - Energy by End-use'!K35/OFFSET('B2017 - Commercial SqFt'!$A$3, MATCH("Total", 'B2017 - Commercial SqFt'!$A$4:$A$17, 0), MATCH('B2017 - EUI by End-use'!$A26, 'B2017 - Commercial SqFt'!$B$3:$AJ$3, 0))*10^6</f>
        <v>1.6857286032255023</v>
      </c>
      <c r="L26" s="7">
        <f t="shared" ca="1" si="0"/>
        <v>19.493975177836518</v>
      </c>
      <c r="M26" s="7"/>
      <c r="N26" s="7"/>
      <c r="O26" s="7"/>
    </row>
    <row r="27" spans="1:15" x14ac:dyDescent="0.25">
      <c r="A27">
        <v>2030</v>
      </c>
      <c r="B27" s="6">
        <f ca="1">'B2017 - Energy by End-use'!B36/OFFSET('B2017 - Commercial SqFt'!$A$3, MATCH("Total", 'B2017 - Commercial SqFt'!$A$4:$A$17, 0), MATCH('B2017 - EUI by End-use'!$A27, 'B2017 - Commercial SqFt'!$B$3:$AJ$3, 0))*10^6</f>
        <v>5.4527954448585882</v>
      </c>
      <c r="C27" s="6">
        <f ca="1">'B2017 - Energy by End-use'!C36/OFFSET('B2017 - Commercial SqFt'!$A$3, MATCH("Total", 'B2017 - Commercial SqFt'!$A$4:$A$17, 0), MATCH('B2017 - EUI by End-use'!$A27, 'B2017 - Commercial SqFt'!$B$3:$AJ$3, 0))*10^6</f>
        <v>0.58220427206281622</v>
      </c>
      <c r="D27" s="6">
        <f ca="1">'B2017 - Energy by End-use'!D36/OFFSET('B2017 - Commercial SqFt'!$A$3, MATCH("Total", 'B2017 - Commercial SqFt'!$A$4:$A$17, 0), MATCH('B2017 - EUI by End-use'!$A27, 'B2017 - Commercial SqFt'!$B$3:$AJ$3, 0))*10^6</f>
        <v>1.0412329752746661</v>
      </c>
      <c r="E27" s="6">
        <f ca="1">'B2017 - Energy by End-use'!E36/OFFSET('B2017 - Commercial SqFt'!$A$3, MATCH("Total", 'B2017 - Commercial SqFt'!$A$4:$A$17, 0), MATCH('B2017 - EUI by End-use'!$A27, 'B2017 - Commercial SqFt'!$B$3:$AJ$3, 0))*10^6</f>
        <v>4.7581103541486707</v>
      </c>
      <c r="F27" s="6">
        <f ca="1">'B2017 - Energy by End-use'!F36/OFFSET('B2017 - Commercial SqFt'!$A$3, MATCH("Total", 'B2017 - Commercial SqFt'!$A$4:$A$17, 0), MATCH('B2017 - EUI by End-use'!$A27, 'B2017 - Commercial SqFt'!$B$3:$AJ$3, 0))*10^6</f>
        <v>0.60473932499835426</v>
      </c>
      <c r="G27" s="6">
        <f ca="1">'B2017 - Energy by End-use'!G36/OFFSET('B2017 - Commercial SqFt'!$A$3, MATCH("Total", 'B2017 - Commercial SqFt'!$A$4:$A$17, 0), MATCH('B2017 - EUI by End-use'!$A27, 'B2017 - Commercial SqFt'!$B$3:$AJ$3, 0))*10^6</f>
        <v>1.2717653528072661</v>
      </c>
      <c r="H27" s="6">
        <f ca="1">'B2017 - Energy by End-use'!H36/OFFSET('B2017 - Commercial SqFt'!$A$3, MATCH("Total", 'B2017 - Commercial SqFt'!$A$4:$A$17, 0), MATCH('B2017 - EUI by End-use'!$A27, 'B2017 - Commercial SqFt'!$B$3:$AJ$3, 0))*10^6</f>
        <v>0.74754531609266073</v>
      </c>
      <c r="I27" s="6">
        <f ca="1">'B2017 - Energy by End-use'!I36/OFFSET('B2017 - Commercial SqFt'!$A$3, MATCH("Total", 'B2017 - Commercial SqFt'!$A$4:$A$17, 0), MATCH('B2017 - EUI by End-use'!$A27, 'B2017 - Commercial SqFt'!$B$3:$AJ$3, 0))*10^6</f>
        <v>1.1640401352024305</v>
      </c>
      <c r="J27" s="6">
        <f ca="1">'B2017 - Energy by End-use'!J36/OFFSET('B2017 - Commercial SqFt'!$A$3, MATCH("Total", 'B2017 - Commercial SqFt'!$A$4:$A$17, 0), MATCH('B2017 - EUI by End-use'!$A27, 'B2017 - Commercial SqFt'!$B$3:$AJ$3, 0))*10^6</f>
        <v>2.1257938648241774</v>
      </c>
      <c r="K27" s="6">
        <f ca="1">'B2017 - Energy by End-use'!K36/OFFSET('B2017 - Commercial SqFt'!$A$3, MATCH("Total", 'B2017 - Commercial SqFt'!$A$4:$A$17, 0), MATCH('B2017 - EUI by End-use'!$A27, 'B2017 - Commercial SqFt'!$B$3:$AJ$3, 0))*10^6</f>
        <v>1.7054316293474252</v>
      </c>
      <c r="L27" s="7">
        <f t="shared" ca="1" si="0"/>
        <v>19.453658669617056</v>
      </c>
      <c r="M27" s="7"/>
      <c r="N27" s="7"/>
      <c r="O27" s="7"/>
    </row>
    <row r="28" spans="1:15" x14ac:dyDescent="0.25">
      <c r="A28">
        <v>2031</v>
      </c>
      <c r="B28" s="6">
        <f ca="1">'B2017 - Energy by End-use'!B37/OFFSET('B2017 - Commercial SqFt'!$A$3, MATCH("Total", 'B2017 - Commercial SqFt'!$A$4:$A$17, 0), MATCH('B2017 - EUI by End-use'!$A28, 'B2017 - Commercial SqFt'!$B$3:$AJ$3, 0))*10^6</f>
        <v>5.4274619778922801</v>
      </c>
      <c r="C28" s="6">
        <f ca="1">'B2017 - Energy by End-use'!C37/OFFSET('B2017 - Commercial SqFt'!$A$3, MATCH("Total", 'B2017 - Commercial SqFt'!$A$4:$A$17, 0), MATCH('B2017 - EUI by End-use'!$A28, 'B2017 - Commercial SqFt'!$B$3:$AJ$3, 0))*10^6</f>
        <v>0.58078302041804619</v>
      </c>
      <c r="D28" s="6">
        <f ca="1">'B2017 - Energy by End-use'!D37/OFFSET('B2017 - Commercial SqFt'!$A$3, MATCH("Total", 'B2017 - Commercial SqFt'!$A$4:$A$17, 0), MATCH('B2017 - EUI by End-use'!$A28, 'B2017 - Commercial SqFt'!$B$3:$AJ$3, 0))*10^6</f>
        <v>1.0373940463219469</v>
      </c>
      <c r="E28" s="6">
        <f ca="1">'B2017 - Energy by End-use'!E37/OFFSET('B2017 - Commercial SqFt'!$A$3, MATCH("Total", 'B2017 - Commercial SqFt'!$A$4:$A$17, 0), MATCH('B2017 - EUI by End-use'!$A28, 'B2017 - Commercial SqFt'!$B$3:$AJ$3, 0))*10^6</f>
        <v>4.7365963326742238</v>
      </c>
      <c r="F28" s="6">
        <f ca="1">'B2017 - Energy by End-use'!F37/OFFSET('B2017 - Commercial SqFt'!$A$3, MATCH("Total", 'B2017 - Commercial SqFt'!$A$4:$A$17, 0), MATCH('B2017 - EUI by End-use'!$A28, 'B2017 - Commercial SqFt'!$B$3:$AJ$3, 0))*10^6</f>
        <v>0.60200268527151823</v>
      </c>
      <c r="G28" s="6">
        <f ca="1">'B2017 - Energy by End-use'!G37/OFFSET('B2017 - Commercial SqFt'!$A$3, MATCH("Total", 'B2017 - Commercial SqFt'!$A$4:$A$17, 0), MATCH('B2017 - EUI by End-use'!$A28, 'B2017 - Commercial SqFt'!$B$3:$AJ$3, 0))*10^6</f>
        <v>1.2663338801464059</v>
      </c>
      <c r="H28" s="6">
        <f ca="1">'B2017 - Energy by End-use'!H37/OFFSET('B2017 - Commercial SqFt'!$A$3, MATCH("Total", 'B2017 - Commercial SqFt'!$A$4:$A$17, 0), MATCH('B2017 - EUI by End-use'!$A28, 'B2017 - Commercial SqFt'!$B$3:$AJ$3, 0))*10^6</f>
        <v>0.75341256408582635</v>
      </c>
      <c r="I28" s="6">
        <f ca="1">'B2017 - Energy by End-use'!I37/OFFSET('B2017 - Commercial SqFt'!$A$3, MATCH("Total", 'B2017 - Commercial SqFt'!$A$4:$A$17, 0), MATCH('B2017 - EUI by End-use'!$A28, 'B2017 - Commercial SqFt'!$B$3:$AJ$3, 0))*10^6</f>
        <v>1.1641234723350038</v>
      </c>
      <c r="J28" s="6">
        <f ca="1">'B2017 - Energy by End-use'!J37/OFFSET('B2017 - Commercial SqFt'!$A$3, MATCH("Total", 'B2017 - Commercial SqFt'!$A$4:$A$17, 0), MATCH('B2017 - EUI by End-use'!$A28, 'B2017 - Commercial SqFt'!$B$3:$AJ$3, 0))*10^6</f>
        <v>2.132570139673112</v>
      </c>
      <c r="K28" s="6">
        <f ca="1">'B2017 - Energy by End-use'!K37/OFFSET('B2017 - Commercial SqFt'!$A$3, MATCH("Total", 'B2017 - Commercial SqFt'!$A$4:$A$17, 0), MATCH('B2017 - EUI by End-use'!$A28, 'B2017 - Commercial SqFt'!$B$3:$AJ$3, 0))*10^6</f>
        <v>1.7257441095412716</v>
      </c>
      <c r="L28" s="7">
        <f t="shared" ca="1" si="0"/>
        <v>19.426422228359634</v>
      </c>
      <c r="M28" s="7"/>
      <c r="N28" s="7"/>
      <c r="O28" s="7"/>
    </row>
    <row r="29" spans="1:15" x14ac:dyDescent="0.25">
      <c r="A29">
        <v>2032</v>
      </c>
      <c r="B29" s="6">
        <f ca="1">'B2017 - Energy by End-use'!B38/OFFSET('B2017 - Commercial SqFt'!$A$3, MATCH("Total", 'B2017 - Commercial SqFt'!$A$4:$A$17, 0), MATCH('B2017 - EUI by End-use'!$A29, 'B2017 - Commercial SqFt'!$B$3:$AJ$3, 0))*10^6</f>
        <v>5.4060238071447193</v>
      </c>
      <c r="C29" s="6">
        <f ca="1">'B2017 - Energy by End-use'!C38/OFFSET('B2017 - Commercial SqFt'!$A$3, MATCH("Total", 'B2017 - Commercial SqFt'!$A$4:$A$17, 0), MATCH('B2017 - EUI by End-use'!$A29, 'B2017 - Commercial SqFt'!$B$3:$AJ$3, 0))*10^6</f>
        <v>0.57956505793866564</v>
      </c>
      <c r="D29" s="6">
        <f ca="1">'B2017 - Energy by End-use'!D38/OFFSET('B2017 - Commercial SqFt'!$A$3, MATCH("Total", 'B2017 - Commercial SqFt'!$A$4:$A$17, 0), MATCH('B2017 - EUI by End-use'!$A29, 'B2017 - Commercial SqFt'!$B$3:$AJ$3, 0))*10^6</f>
        <v>1.0410432602097754</v>
      </c>
      <c r="E29" s="6">
        <f ca="1">'B2017 - Energy by End-use'!E38/OFFSET('B2017 - Commercial SqFt'!$A$3, MATCH("Total", 'B2017 - Commercial SqFt'!$A$4:$A$17, 0), MATCH('B2017 - EUI by End-use'!$A29, 'B2017 - Commercial SqFt'!$B$3:$AJ$3, 0))*10^6</f>
        <v>4.7173718371118243</v>
      </c>
      <c r="F29" s="6">
        <f ca="1">'B2017 - Energy by End-use'!F38/OFFSET('B2017 - Commercial SqFt'!$A$3, MATCH("Total", 'B2017 - Commercial SqFt'!$A$4:$A$17, 0), MATCH('B2017 - EUI by End-use'!$A29, 'B2017 - Commercial SqFt'!$B$3:$AJ$3, 0))*10^6</f>
        <v>0.5995464689008374</v>
      </c>
      <c r="G29" s="6">
        <f ca="1">'B2017 - Energy by End-use'!G38/OFFSET('B2017 - Commercial SqFt'!$A$3, MATCH("Total", 'B2017 - Commercial SqFt'!$A$4:$A$17, 0), MATCH('B2017 - EUI by End-use'!$A29, 'B2017 - Commercial SqFt'!$B$3:$AJ$3, 0))*10^6</f>
        <v>1.2615304669399174</v>
      </c>
      <c r="H29" s="6">
        <f ca="1">'B2017 - Energy by End-use'!H38/OFFSET('B2017 - Commercial SqFt'!$A$3, MATCH("Total", 'B2017 - Commercial SqFt'!$A$4:$A$17, 0), MATCH('B2017 - EUI by End-use'!$A29, 'B2017 - Commercial SqFt'!$B$3:$AJ$3, 0))*10^6</f>
        <v>0.7592581122473645</v>
      </c>
      <c r="I29" s="6">
        <f ca="1">'B2017 - Energy by End-use'!I38/OFFSET('B2017 - Commercial SqFt'!$A$3, MATCH("Total", 'B2017 - Commercial SqFt'!$A$4:$A$17, 0), MATCH('B2017 - EUI by End-use'!$A29, 'B2017 - Commercial SqFt'!$B$3:$AJ$3, 0))*10^6</f>
        <v>1.1684352515491694</v>
      </c>
      <c r="J29" s="6">
        <f ca="1">'B2017 - Energy by End-use'!J38/OFFSET('B2017 - Commercial SqFt'!$A$3, MATCH("Total", 'B2017 - Commercial SqFt'!$A$4:$A$17, 0), MATCH('B2017 - EUI by End-use'!$A29, 'B2017 - Commercial SqFt'!$B$3:$AJ$3, 0))*10^6</f>
        <v>2.1398855601399807</v>
      </c>
      <c r="K29" s="6">
        <f ca="1">'B2017 - Energy by End-use'!K38/OFFSET('B2017 - Commercial SqFt'!$A$3, MATCH("Total", 'B2017 - Commercial SqFt'!$A$4:$A$17, 0), MATCH('B2017 - EUI by End-use'!$A29, 'B2017 - Commercial SqFt'!$B$3:$AJ$3, 0))*10^6</f>
        <v>1.7466647502321371</v>
      </c>
      <c r="L29" s="7">
        <f t="shared" ca="1" si="0"/>
        <v>19.419324572414393</v>
      </c>
      <c r="M29" s="7"/>
      <c r="N29" s="7"/>
      <c r="O29" s="7"/>
    </row>
    <row r="30" spans="1:15" x14ac:dyDescent="0.25">
      <c r="A30">
        <v>2033</v>
      </c>
      <c r="B30" s="6">
        <f ca="1">'B2017 - Energy by End-use'!B39/OFFSET('B2017 - Commercial SqFt'!$A$3, MATCH("Total", 'B2017 - Commercial SqFt'!$A$4:$A$17, 0), MATCH('B2017 - EUI by End-use'!$A30, 'B2017 - Commercial SqFt'!$B$3:$AJ$3, 0))*10^6</f>
        <v>5.3827891709703088</v>
      </c>
      <c r="C30" s="6">
        <f ca="1">'B2017 - Energy by End-use'!C39/OFFSET('B2017 - Commercial SqFt'!$A$3, MATCH("Total", 'B2017 - Commercial SqFt'!$A$4:$A$17, 0), MATCH('B2017 - EUI by End-use'!$A30, 'B2017 - Commercial SqFt'!$B$3:$AJ$3, 0))*10^6</f>
        <v>0.57827881284222871</v>
      </c>
      <c r="D30" s="6">
        <f ca="1">'B2017 - Energy by End-use'!D39/OFFSET('B2017 - Commercial SqFt'!$A$3, MATCH("Total", 'B2017 - Commercial SqFt'!$A$4:$A$17, 0), MATCH('B2017 - EUI by End-use'!$A30, 'B2017 - Commercial SqFt'!$B$3:$AJ$3, 0))*10^6</f>
        <v>1.0305399624094682</v>
      </c>
      <c r="E30" s="6">
        <f ca="1">'B2017 - Energy by End-use'!E39/OFFSET('B2017 - Commercial SqFt'!$A$3, MATCH("Total", 'B2017 - Commercial SqFt'!$A$4:$A$17, 0), MATCH('B2017 - EUI by End-use'!$A30, 'B2017 - Commercial SqFt'!$B$3:$AJ$3, 0))*10^6</f>
        <v>4.6980514225355536</v>
      </c>
      <c r="F30" s="6">
        <f ca="1">'B2017 - Energy by End-use'!F39/OFFSET('B2017 - Commercial SqFt'!$A$3, MATCH("Total", 'B2017 - Commercial SqFt'!$A$4:$A$17, 0), MATCH('B2017 - EUI by End-use'!$A30, 'B2017 - Commercial SqFt'!$B$3:$AJ$3, 0))*10^6</f>
        <v>0.59708125634519793</v>
      </c>
      <c r="G30" s="6">
        <f ca="1">'B2017 - Energy by End-use'!G39/OFFSET('B2017 - Commercial SqFt'!$A$3, MATCH("Total", 'B2017 - Commercial SqFt'!$A$4:$A$17, 0), MATCH('B2017 - EUI by End-use'!$A30, 'B2017 - Commercial SqFt'!$B$3:$AJ$3, 0))*10^6</f>
        <v>1.256720183395508</v>
      </c>
      <c r="H30" s="6">
        <f ca="1">'B2017 - Energy by End-use'!H39/OFFSET('B2017 - Commercial SqFt'!$A$3, MATCH("Total", 'B2017 - Commercial SqFt'!$A$4:$A$17, 0), MATCH('B2017 - EUI by End-use'!$A30, 'B2017 - Commercial SqFt'!$B$3:$AJ$3, 0))*10^6</f>
        <v>0.76476718528399457</v>
      </c>
      <c r="I30" s="6">
        <f ca="1">'B2017 - Energy by End-use'!I39/OFFSET('B2017 - Commercial SqFt'!$A$3, MATCH("Total", 'B2017 - Commercial SqFt'!$A$4:$A$17, 0), MATCH('B2017 - EUI by End-use'!$A30, 'B2017 - Commercial SqFt'!$B$3:$AJ$3, 0))*10^6</f>
        <v>1.1725500046035866</v>
      </c>
      <c r="J30" s="6">
        <f ca="1">'B2017 - Energy by End-use'!J39/OFFSET('B2017 - Commercial SqFt'!$A$3, MATCH("Total", 'B2017 - Commercial SqFt'!$A$4:$A$17, 0), MATCH('B2017 - EUI by End-use'!$A30, 'B2017 - Commercial SqFt'!$B$3:$AJ$3, 0))*10^6</f>
        <v>2.1467390925620857</v>
      </c>
      <c r="K30" s="6">
        <f ca="1">'B2017 - Energy by End-use'!K39/OFFSET('B2017 - Commercial SqFt'!$A$3, MATCH("Total", 'B2017 - Commercial SqFt'!$A$4:$A$17, 0), MATCH('B2017 - EUI by End-use'!$A30, 'B2017 - Commercial SqFt'!$B$3:$AJ$3, 0))*10^6</f>
        <v>1.7673354455125081</v>
      </c>
      <c r="L30" s="7">
        <f t="shared" ca="1" si="0"/>
        <v>19.394852536460441</v>
      </c>
      <c r="M30" s="7"/>
      <c r="N30" s="7"/>
      <c r="O30" s="7"/>
    </row>
    <row r="31" spans="1:15" x14ac:dyDescent="0.25">
      <c r="A31">
        <v>2034</v>
      </c>
      <c r="B31" s="6">
        <f ca="1">'B2017 - Energy by End-use'!B40/OFFSET('B2017 - Commercial SqFt'!$A$3, MATCH("Total", 'B2017 - Commercial SqFt'!$A$4:$A$17, 0), MATCH('B2017 - EUI by End-use'!$A31, 'B2017 - Commercial SqFt'!$B$3:$AJ$3, 0))*10^6</f>
        <v>5.3552967107891094</v>
      </c>
      <c r="C31" s="6">
        <f ca="1">'B2017 - Energy by End-use'!C40/OFFSET('B2017 - Commercial SqFt'!$A$3, MATCH("Total", 'B2017 - Commercial SqFt'!$A$4:$A$17, 0), MATCH('B2017 - EUI by End-use'!$A31, 'B2017 - Commercial SqFt'!$B$3:$AJ$3, 0))*10^6</f>
        <v>0.57734417621939826</v>
      </c>
      <c r="D31" s="6">
        <f ca="1">'B2017 - Energy by End-use'!D40/OFFSET('B2017 - Commercial SqFt'!$A$3, MATCH("Total", 'B2017 - Commercial SqFt'!$A$4:$A$17, 0), MATCH('B2017 - EUI by End-use'!$A31, 'B2017 - Commercial SqFt'!$B$3:$AJ$3, 0))*10^6</f>
        <v>1.027538297980616</v>
      </c>
      <c r="E31" s="6">
        <f ca="1">'B2017 - Energy by End-use'!E40/OFFSET('B2017 - Commercial SqFt'!$A$3, MATCH("Total", 'B2017 - Commercial SqFt'!$A$4:$A$17, 0), MATCH('B2017 - EUI by End-use'!$A31, 'B2017 - Commercial SqFt'!$B$3:$AJ$3, 0))*10^6</f>
        <v>4.6825634908075937</v>
      </c>
      <c r="F31" s="6">
        <f ca="1">'B2017 - Energy by End-use'!F40/OFFSET('B2017 - Commercial SqFt'!$A$3, MATCH("Total", 'B2017 - Commercial SqFt'!$A$4:$A$17, 0), MATCH('B2017 - EUI by End-use'!$A31, 'B2017 - Commercial SqFt'!$B$3:$AJ$3, 0))*10^6</f>
        <v>0.59506605589236627</v>
      </c>
      <c r="G31" s="6">
        <f ca="1">'B2017 - Energy by End-use'!G40/OFFSET('B2017 - Commercial SqFt'!$A$3, MATCH("Total", 'B2017 - Commercial SqFt'!$A$4:$A$17, 0), MATCH('B2017 - EUI by End-use'!$A31, 'B2017 - Commercial SqFt'!$B$3:$AJ$3, 0))*10^6</f>
        <v>1.2529149045666159</v>
      </c>
      <c r="H31" s="6">
        <f ca="1">'B2017 - Energy by End-use'!H40/OFFSET('B2017 - Commercial SqFt'!$A$3, MATCH("Total", 'B2017 - Commercial SqFt'!$A$4:$A$17, 0), MATCH('B2017 - EUI by End-use'!$A31, 'B2017 - Commercial SqFt'!$B$3:$AJ$3, 0))*10^6</f>
        <v>0.77036066411877113</v>
      </c>
      <c r="I31" s="6">
        <f ca="1">'B2017 - Energy by End-use'!I40/OFFSET('B2017 - Commercial SqFt'!$A$3, MATCH("Total", 'B2017 - Commercial SqFt'!$A$4:$A$17, 0), MATCH('B2017 - EUI by End-use'!$A31, 'B2017 - Commercial SqFt'!$B$3:$AJ$3, 0))*10^6</f>
        <v>1.177187121197121</v>
      </c>
      <c r="J31" s="6">
        <f ca="1">'B2017 - Energy by End-use'!J40/OFFSET('B2017 - Commercial SqFt'!$A$3, MATCH("Total", 'B2017 - Commercial SqFt'!$A$4:$A$17, 0), MATCH('B2017 - EUI by End-use'!$A31, 'B2017 - Commercial SqFt'!$B$3:$AJ$3, 0))*10^6</f>
        <v>2.1549501462162093</v>
      </c>
      <c r="K31" s="6">
        <f ca="1">'B2017 - Energy by End-use'!K40/OFFSET('B2017 - Commercial SqFt'!$A$3, MATCH("Total", 'B2017 - Commercial SqFt'!$A$4:$A$17, 0), MATCH('B2017 - EUI by End-use'!$A31, 'B2017 - Commercial SqFt'!$B$3:$AJ$3, 0))*10^6</f>
        <v>1.7891953813746724</v>
      </c>
      <c r="L31" s="7">
        <f t="shared" ca="1" si="0"/>
        <v>19.382416949162472</v>
      </c>
      <c r="M31" s="7"/>
      <c r="N31" s="7"/>
      <c r="O31" s="7"/>
    </row>
    <row r="32" spans="1:15" x14ac:dyDescent="0.25">
      <c r="A32">
        <v>2035</v>
      </c>
      <c r="B32" s="6">
        <f ca="1">'B2017 - Energy by End-use'!B41/OFFSET('B2017 - Commercial SqFt'!$A$3, MATCH("Total", 'B2017 - Commercial SqFt'!$A$4:$A$17, 0), MATCH('B2017 - EUI by End-use'!$A32, 'B2017 - Commercial SqFt'!$B$3:$AJ$3, 0))*10^6</f>
        <v>5.3336536347554695</v>
      </c>
      <c r="C32" s="6">
        <f ca="1">'B2017 - Energy by End-use'!C41/OFFSET('B2017 - Commercial SqFt'!$A$3, MATCH("Total", 'B2017 - Commercial SqFt'!$A$4:$A$17, 0), MATCH('B2017 - EUI by End-use'!$A32, 'B2017 - Commercial SqFt'!$B$3:$AJ$3, 0))*10^6</f>
        <v>0.57679429605140087</v>
      </c>
      <c r="D32" s="6">
        <f ca="1">'B2017 - Energy by End-use'!D41/OFFSET('B2017 - Commercial SqFt'!$A$3, MATCH("Total", 'B2017 - Commercial SqFt'!$A$4:$A$17, 0), MATCH('B2017 - EUI by End-use'!$A32, 'B2017 - Commercial SqFt'!$B$3:$AJ$3, 0))*10^6</f>
        <v>1.0254533796799206</v>
      </c>
      <c r="E32" s="6">
        <f ca="1">'B2017 - Energy by End-use'!E41/OFFSET('B2017 - Commercial SqFt'!$A$3, MATCH("Total", 'B2017 - Commercial SqFt'!$A$4:$A$17, 0), MATCH('B2017 - EUI by End-use'!$A32, 'B2017 - Commercial SqFt'!$B$3:$AJ$3, 0))*10^6</f>
        <v>4.6712643998448256</v>
      </c>
      <c r="F32" s="6">
        <f ca="1">'B2017 - Energy by End-use'!F41/OFFSET('B2017 - Commercial SqFt'!$A$3, MATCH("Total", 'B2017 - Commercial SqFt'!$A$4:$A$17, 0), MATCH('B2017 - EUI by End-use'!$A32, 'B2017 - Commercial SqFt'!$B$3:$AJ$3, 0))*10^6</f>
        <v>0.59353707200832728</v>
      </c>
      <c r="G32" s="6">
        <f ca="1">'B2017 - Energy by End-use'!G41/OFFSET('B2017 - Commercial SqFt'!$A$3, MATCH("Total", 'B2017 - Commercial SqFt'!$A$4:$A$17, 0), MATCH('B2017 - EUI by End-use'!$A32, 'B2017 - Commercial SqFt'!$B$3:$AJ$3, 0))*10^6</f>
        <v>1.2501986404989589</v>
      </c>
      <c r="H32" s="6">
        <f ca="1">'B2017 - Energy by End-use'!H41/OFFSET('B2017 - Commercial SqFt'!$A$3, MATCH("Total", 'B2017 - Commercial SqFt'!$A$4:$A$17, 0), MATCH('B2017 - EUI by End-use'!$A32, 'B2017 - Commercial SqFt'!$B$3:$AJ$3, 0))*10^6</f>
        <v>0.77605742181813275</v>
      </c>
      <c r="I32" s="6">
        <f ca="1">'B2017 - Energy by End-use'!I41/OFFSET('B2017 - Commercial SqFt'!$A$3, MATCH("Total", 'B2017 - Commercial SqFt'!$A$4:$A$17, 0), MATCH('B2017 - EUI by End-use'!$A32, 'B2017 - Commercial SqFt'!$B$3:$AJ$3, 0))*10^6</f>
        <v>1.1823433651535999</v>
      </c>
      <c r="J32" s="6">
        <f ca="1">'B2017 - Energy by End-use'!J41/OFFSET('B2017 - Commercial SqFt'!$A$3, MATCH("Total", 'B2017 - Commercial SqFt'!$A$4:$A$17, 0), MATCH('B2017 - EUI by End-use'!$A32, 'B2017 - Commercial SqFt'!$B$3:$AJ$3, 0))*10^6</f>
        <v>2.164770354752068</v>
      </c>
      <c r="K32" s="6">
        <f ca="1">'B2017 - Energy by End-use'!K41/OFFSET('B2017 - Commercial SqFt'!$A$3, MATCH("Total", 'B2017 - Commercial SqFt'!$A$4:$A$17, 0), MATCH('B2017 - EUI by End-use'!$A32, 'B2017 - Commercial SqFt'!$B$3:$AJ$3, 0))*10^6</f>
        <v>1.8124019811820908</v>
      </c>
      <c r="L32" s="7">
        <f t="shared" ca="1" si="0"/>
        <v>19.386474545744793</v>
      </c>
      <c r="M32" s="7"/>
      <c r="N32" s="7"/>
      <c r="O32" s="7"/>
    </row>
    <row r="33" spans="1:15" x14ac:dyDescent="0.25">
      <c r="A33">
        <v>2036</v>
      </c>
      <c r="B33" s="6">
        <f ca="1">'B2017 - Energy by End-use'!B42/OFFSET('B2017 - Commercial SqFt'!$A$3, MATCH("Total", 'B2017 - Commercial SqFt'!$A$4:$A$17, 0), MATCH('B2017 - EUI by End-use'!$A33, 'B2017 - Commercial SqFt'!$B$3:$AJ$3, 0))*10^6</f>
        <v>5.3147318392233016</v>
      </c>
      <c r="C33" s="6">
        <f ca="1">'B2017 - Energy by End-use'!C42/OFFSET('B2017 - Commercial SqFt'!$A$3, MATCH("Total", 'B2017 - Commercial SqFt'!$A$4:$A$17, 0), MATCH('B2017 - EUI by End-use'!$A33, 'B2017 - Commercial SqFt'!$B$3:$AJ$3, 0))*10^6</f>
        <v>0.57617978897899058</v>
      </c>
      <c r="D33" s="6">
        <f ca="1">'B2017 - Energy by End-use'!D42/OFFSET('B2017 - Commercial SqFt'!$A$3, MATCH("Total", 'B2017 - Commercial SqFt'!$A$4:$A$17, 0), MATCH('B2017 - EUI by End-use'!$A33, 'B2017 - Commercial SqFt'!$B$3:$AJ$3, 0))*10^6</f>
        <v>1.0303954587665065</v>
      </c>
      <c r="E33" s="6">
        <f ca="1">'B2017 - Energy by End-use'!E42/OFFSET('B2017 - Commercial SqFt'!$A$3, MATCH("Total", 'B2017 - Commercial SqFt'!$A$4:$A$17, 0), MATCH('B2017 - EUI by End-use'!$A33, 'B2017 - Commercial SqFt'!$B$3:$AJ$3, 0))*10^6</f>
        <v>4.6603648999458898</v>
      </c>
      <c r="F33" s="6">
        <f ca="1">'B2017 - Energy by End-use'!F42/OFFSET('B2017 - Commercial SqFt'!$A$3, MATCH("Total", 'B2017 - Commercial SqFt'!$A$4:$A$17, 0), MATCH('B2017 - EUI by End-use'!$A33, 'B2017 - Commercial SqFt'!$B$3:$AJ$3, 0))*10^6</f>
        <v>0.59202149456746123</v>
      </c>
      <c r="G33" s="6">
        <f ca="1">'B2017 - Energy by End-use'!G42/OFFSET('B2017 - Commercial SqFt'!$A$3, MATCH("Total", 'B2017 - Commercial SqFt'!$A$4:$A$17, 0), MATCH('B2017 - EUI by End-use'!$A33, 'B2017 - Commercial SqFt'!$B$3:$AJ$3, 0))*10^6</f>
        <v>1.2475895171814269</v>
      </c>
      <c r="H33" s="6">
        <f ca="1">'B2017 - Energy by End-use'!H42/OFFSET('B2017 - Commercial SqFt'!$A$3, MATCH("Total", 'B2017 - Commercial SqFt'!$A$4:$A$17, 0), MATCH('B2017 - EUI by End-use'!$A33, 'B2017 - Commercial SqFt'!$B$3:$AJ$3, 0))*10^6</f>
        <v>0.78128867621582376</v>
      </c>
      <c r="I33" s="6">
        <f ca="1">'B2017 - Energy by End-use'!I42/OFFSET('B2017 - Commercial SqFt'!$A$3, MATCH("Total", 'B2017 - Commercial SqFt'!$A$4:$A$17, 0), MATCH('B2017 - EUI by End-use'!$A33, 'B2017 - Commercial SqFt'!$B$3:$AJ$3, 0))*10^6</f>
        <v>1.1870866848594173</v>
      </c>
      <c r="J33" s="6">
        <f ca="1">'B2017 - Energy by End-use'!J42/OFFSET('B2017 - Commercial SqFt'!$A$3, MATCH("Total", 'B2017 - Commercial SqFt'!$A$4:$A$17, 0), MATCH('B2017 - EUI by End-use'!$A33, 'B2017 - Commercial SqFt'!$B$3:$AJ$3, 0))*10^6</f>
        <v>2.174644505875178</v>
      </c>
      <c r="K33" s="6">
        <f ca="1">'B2017 - Energy by End-use'!K42/OFFSET('B2017 - Commercial SqFt'!$A$3, MATCH("Total", 'B2017 - Commercial SqFt'!$A$4:$A$17, 0), MATCH('B2017 - EUI by End-use'!$A33, 'B2017 - Commercial SqFt'!$B$3:$AJ$3, 0))*10^6</f>
        <v>1.8355109519255648</v>
      </c>
      <c r="L33" s="7">
        <f t="shared" ca="1" si="0"/>
        <v>19.39981381753956</v>
      </c>
      <c r="M33" s="7"/>
      <c r="N33" s="7"/>
      <c r="O33" s="7"/>
    </row>
    <row r="34" spans="1:15" x14ac:dyDescent="0.25">
      <c r="A34">
        <v>2037</v>
      </c>
      <c r="B34" s="6">
        <f ca="1">'B2017 - Energy by End-use'!B43/OFFSET('B2017 - Commercial SqFt'!$A$3, MATCH("Total", 'B2017 - Commercial SqFt'!$A$4:$A$17, 0), MATCH('B2017 - EUI by End-use'!$A34, 'B2017 - Commercial SqFt'!$B$3:$AJ$3, 0))*10^6</f>
        <v>5.2959764276507117</v>
      </c>
      <c r="C34" s="6">
        <f ca="1">'B2017 - Energy by End-use'!C43/OFFSET('B2017 - Commercial SqFt'!$A$3, MATCH("Total", 'B2017 - Commercial SqFt'!$A$4:$A$17, 0), MATCH('B2017 - EUI by End-use'!$A34, 'B2017 - Commercial SqFt'!$B$3:$AJ$3, 0))*10^6</f>
        <v>0.57541637294978665</v>
      </c>
      <c r="D34" s="6">
        <f ca="1">'B2017 - Energy by End-use'!D43/OFFSET('B2017 - Commercial SqFt'!$A$3, MATCH("Total", 'B2017 - Commercial SqFt'!$A$4:$A$17, 0), MATCH('B2017 - EUI by End-use'!$A34, 'B2017 - Commercial SqFt'!$B$3:$AJ$3, 0))*10^6</f>
        <v>1.0214532213625929</v>
      </c>
      <c r="E34" s="6">
        <f ca="1">'B2017 - Energy by End-use'!E43/OFFSET('B2017 - Commercial SqFt'!$A$3, MATCH("Total", 'B2017 - Commercial SqFt'!$A$4:$A$17, 0), MATCH('B2017 - EUI by End-use'!$A34, 'B2017 - Commercial SqFt'!$B$3:$AJ$3, 0))*10^6</f>
        <v>4.6490732683929314</v>
      </c>
      <c r="F34" s="6">
        <f ca="1">'B2017 - Energy by End-use'!F43/OFFSET('B2017 - Commercial SqFt'!$A$3, MATCH("Total", 'B2017 - Commercial SqFt'!$A$4:$A$17, 0), MATCH('B2017 - EUI by End-use'!$A34, 'B2017 - Commercial SqFt'!$B$3:$AJ$3, 0))*10^6</f>
        <v>0.590421903414872</v>
      </c>
      <c r="G34" s="6">
        <f ca="1">'B2017 - Energy by End-use'!G43/OFFSET('B2017 - Commercial SqFt'!$A$3, MATCH("Total", 'B2017 - Commercial SqFt'!$A$4:$A$17, 0), MATCH('B2017 - EUI by End-use'!$A34, 'B2017 - Commercial SqFt'!$B$3:$AJ$3, 0))*10^6</f>
        <v>1.2448841958112546</v>
      </c>
      <c r="H34" s="6">
        <f ca="1">'B2017 - Energy by End-use'!H43/OFFSET('B2017 - Commercial SqFt'!$A$3, MATCH("Total", 'B2017 - Commercial SqFt'!$A$4:$A$17, 0), MATCH('B2017 - EUI by End-use'!$A34, 'B2017 - Commercial SqFt'!$B$3:$AJ$3, 0))*10^6</f>
        <v>0.78597394900950723</v>
      </c>
      <c r="I34" s="6">
        <f ca="1">'B2017 - Energy by End-use'!I43/OFFSET('B2017 - Commercial SqFt'!$A$3, MATCH("Total", 'B2017 - Commercial SqFt'!$A$4:$A$17, 0), MATCH('B2017 - EUI by End-use'!$A34, 'B2017 - Commercial SqFt'!$B$3:$AJ$3, 0))*10^6</f>
        <v>1.1902476037458654</v>
      </c>
      <c r="J34" s="6">
        <f ca="1">'B2017 - Energy by End-use'!J43/OFFSET('B2017 - Commercial SqFt'!$A$3, MATCH("Total", 'B2017 - Commercial SqFt'!$A$4:$A$17, 0), MATCH('B2017 - EUI by End-use'!$A34, 'B2017 - Commercial SqFt'!$B$3:$AJ$3, 0))*10^6</f>
        <v>2.1842567165697528</v>
      </c>
      <c r="K34" s="6">
        <f ca="1">'B2017 - Energy by End-use'!K43/OFFSET('B2017 - Commercial SqFt'!$A$3, MATCH("Total", 'B2017 - Commercial SqFt'!$A$4:$A$17, 0), MATCH('B2017 - EUI by End-use'!$A34, 'B2017 - Commercial SqFt'!$B$3:$AJ$3, 0))*10^6</f>
        <v>1.858188599261176</v>
      </c>
      <c r="L34" s="7">
        <f t="shared" ca="1" si="0"/>
        <v>19.395892258168452</v>
      </c>
      <c r="M34" s="7"/>
      <c r="N34" s="7"/>
      <c r="O34" s="7"/>
    </row>
    <row r="35" spans="1:15" x14ac:dyDescent="0.25">
      <c r="A35">
        <v>2038</v>
      </c>
      <c r="B35" s="6">
        <f ca="1">'B2017 - Energy by End-use'!B44/OFFSET('B2017 - Commercial SqFt'!$A$3, MATCH("Total", 'B2017 - Commercial SqFt'!$A$4:$A$17, 0), MATCH('B2017 - EUI by End-use'!$A35, 'B2017 - Commercial SqFt'!$B$3:$AJ$3, 0))*10^6</f>
        <v>5.2842210224453563</v>
      </c>
      <c r="C35" s="6">
        <f ca="1">'B2017 - Energy by End-use'!C44/OFFSET('B2017 - Commercial SqFt'!$A$3, MATCH("Total", 'B2017 - Commercial SqFt'!$A$4:$A$17, 0), MATCH('B2017 - EUI by End-use'!$A35, 'B2017 - Commercial SqFt'!$B$3:$AJ$3, 0))*10^6</f>
        <v>0.57445236297622804</v>
      </c>
      <c r="D35" s="6">
        <f ca="1">'B2017 - Energy by End-use'!D44/OFFSET('B2017 - Commercial SqFt'!$A$3, MATCH("Total", 'B2017 - Commercial SqFt'!$A$4:$A$17, 0), MATCH('B2017 - EUI by End-use'!$A35, 'B2017 - Commercial SqFt'!$B$3:$AJ$3, 0))*10^6</f>
        <v>1.0194740824584076</v>
      </c>
      <c r="E35" s="6">
        <f ca="1">'B2017 - Energy by End-use'!E44/OFFSET('B2017 - Commercial SqFt'!$A$3, MATCH("Total", 'B2017 - Commercial SqFt'!$A$4:$A$17, 0), MATCH('B2017 - EUI by End-use'!$A35, 'B2017 - Commercial SqFt'!$B$3:$AJ$3, 0))*10^6</f>
        <v>4.6362821865312815</v>
      </c>
      <c r="F35" s="6">
        <f ca="1">'B2017 - Energy by End-use'!F44/OFFSET('B2017 - Commercial SqFt'!$A$3, MATCH("Total", 'B2017 - Commercial SqFt'!$A$4:$A$17, 0), MATCH('B2017 - EUI by End-use'!$A35, 'B2017 - Commercial SqFt'!$B$3:$AJ$3, 0))*10^6</f>
        <v>0.58864026511084611</v>
      </c>
      <c r="G35" s="6">
        <f ca="1">'B2017 - Energy by End-use'!G44/OFFSET('B2017 - Commercial SqFt'!$A$3, MATCH("Total", 'B2017 - Commercial SqFt'!$A$4:$A$17, 0), MATCH('B2017 - EUI by End-use'!$A35, 'B2017 - Commercial SqFt'!$B$3:$AJ$3, 0))*10^6</f>
        <v>1.2417922333355567</v>
      </c>
      <c r="H35" s="6">
        <f ca="1">'B2017 - Energy by End-use'!H44/OFFSET('B2017 - Commercial SqFt'!$A$3, MATCH("Total", 'B2017 - Commercial SqFt'!$A$4:$A$17, 0), MATCH('B2017 - EUI by End-use'!$A35, 'B2017 - Commercial SqFt'!$B$3:$AJ$3, 0))*10^6</f>
        <v>0.79027705507891821</v>
      </c>
      <c r="I35" s="6">
        <f ca="1">'B2017 - Energy by End-use'!I44/OFFSET('B2017 - Commercial SqFt'!$A$3, MATCH("Total", 'B2017 - Commercial SqFt'!$A$4:$A$17, 0), MATCH('B2017 - EUI by End-use'!$A35, 'B2017 - Commercial SqFt'!$B$3:$AJ$3, 0))*10^6</f>
        <v>1.1928985472059062</v>
      </c>
      <c r="J35" s="6">
        <f ca="1">'B2017 - Energy by End-use'!J44/OFFSET('B2017 - Commercial SqFt'!$A$3, MATCH("Total", 'B2017 - Commercial SqFt'!$A$4:$A$17, 0), MATCH('B2017 - EUI by End-use'!$A35, 'B2017 - Commercial SqFt'!$B$3:$AJ$3, 0))*10^6</f>
        <v>2.1930637467060348</v>
      </c>
      <c r="K35" s="6">
        <f ca="1">'B2017 - Energy by End-use'!K44/OFFSET('B2017 - Commercial SqFt'!$A$3, MATCH("Total", 'B2017 - Commercial SqFt'!$A$4:$A$17, 0), MATCH('B2017 - EUI by End-use'!$A35, 'B2017 - Commercial SqFt'!$B$3:$AJ$3, 0))*10^6</f>
        <v>1.8803195914741044</v>
      </c>
      <c r="L35" s="7">
        <f t="shared" ca="1" si="0"/>
        <v>19.401421093322643</v>
      </c>
      <c r="M35" s="7"/>
      <c r="N35" s="7"/>
      <c r="O35" s="7"/>
    </row>
    <row r="36" spans="1:15" x14ac:dyDescent="0.25">
      <c r="A36">
        <v>2039</v>
      </c>
      <c r="B36" s="6">
        <f ca="1">'B2017 - Energy by End-use'!B45/OFFSET('B2017 - Commercial SqFt'!$A$3, MATCH("Total", 'B2017 - Commercial SqFt'!$A$4:$A$17, 0), MATCH('B2017 - EUI by End-use'!$A36, 'B2017 - Commercial SqFt'!$B$3:$AJ$3, 0))*10^6</f>
        <v>5.2717818850138007</v>
      </c>
      <c r="C36" s="6">
        <f ca="1">'B2017 - Energy by End-use'!C45/OFFSET('B2017 - Commercial SqFt'!$A$3, MATCH("Total", 'B2017 - Commercial SqFt'!$A$4:$A$17, 0), MATCH('B2017 - EUI by End-use'!$A36, 'B2017 - Commercial SqFt'!$B$3:$AJ$3, 0))*10^6</f>
        <v>0.57340157463517816</v>
      </c>
      <c r="D36" s="6">
        <f ca="1">'B2017 - Energy by End-use'!D45/OFFSET('B2017 - Commercial SqFt'!$A$3, MATCH("Total", 'B2017 - Commercial SqFt'!$A$4:$A$17, 0), MATCH('B2017 - EUI by End-use'!$A36, 'B2017 - Commercial SqFt'!$B$3:$AJ$3, 0))*10^6</f>
        <v>1.0173341096500774</v>
      </c>
      <c r="E36" s="6">
        <f ca="1">'B2017 - Energy by End-use'!E45/OFFSET('B2017 - Commercial SqFt'!$A$3, MATCH("Total", 'B2017 - Commercial SqFt'!$A$4:$A$17, 0), MATCH('B2017 - EUI by End-use'!$A36, 'B2017 - Commercial SqFt'!$B$3:$AJ$3, 0))*10^6</f>
        <v>4.6228936902755864</v>
      </c>
      <c r="F36" s="6">
        <f ca="1">'B2017 - Energy by End-use'!F45/OFFSET('B2017 - Commercial SqFt'!$A$3, MATCH("Total", 'B2017 - Commercial SqFt'!$A$4:$A$17, 0), MATCH('B2017 - EUI by End-use'!$A36, 'B2017 - Commercial SqFt'!$B$3:$AJ$3, 0))*10^6</f>
        <v>0.58679105352004979</v>
      </c>
      <c r="G36" s="6">
        <f ca="1">'B2017 - Energy by End-use'!G45/OFFSET('B2017 - Commercial SqFt'!$A$3, MATCH("Total", 'B2017 - Commercial SqFt'!$A$4:$A$17, 0), MATCH('B2017 - EUI by End-use'!$A36, 'B2017 - Commercial SqFt'!$B$3:$AJ$3, 0))*10^6</f>
        <v>1.2385479229313932</v>
      </c>
      <c r="H36" s="6">
        <f ca="1">'B2017 - Energy by End-use'!H45/OFFSET('B2017 - Commercial SqFt'!$A$3, MATCH("Total", 'B2017 - Commercial SqFt'!$A$4:$A$17, 0), MATCH('B2017 - EUI by End-use'!$A36, 'B2017 - Commercial SqFt'!$B$3:$AJ$3, 0))*10^6</f>
        <v>0.79436672705434075</v>
      </c>
      <c r="I36" s="6">
        <f ca="1">'B2017 - Energy by End-use'!I45/OFFSET('B2017 - Commercial SqFt'!$A$3, MATCH("Total", 'B2017 - Commercial SqFt'!$A$4:$A$17, 0), MATCH('B2017 - EUI by End-use'!$A36, 'B2017 - Commercial SqFt'!$B$3:$AJ$3, 0))*10^6</f>
        <v>1.1955913725482548</v>
      </c>
      <c r="J36" s="6">
        <f ca="1">'B2017 - Energy by End-use'!J45/OFFSET('B2017 - Commercial SqFt'!$A$3, MATCH("Total", 'B2017 - Commercial SqFt'!$A$4:$A$17, 0), MATCH('B2017 - EUI by End-use'!$A36, 'B2017 - Commercial SqFt'!$B$3:$AJ$3, 0))*10^6</f>
        <v>2.2014503682743931</v>
      </c>
      <c r="K36" s="6">
        <f ca="1">'B2017 - Energy by End-use'!K45/OFFSET('B2017 - Commercial SqFt'!$A$3, MATCH("Total", 'B2017 - Commercial SqFt'!$A$4:$A$17, 0), MATCH('B2017 - EUI by End-use'!$A36, 'B2017 - Commercial SqFt'!$B$3:$AJ$3, 0))*10^6</f>
        <v>1.9022655376687558</v>
      </c>
      <c r="L36" s="7">
        <f t="shared" ca="1" si="0"/>
        <v>19.404424241571835</v>
      </c>
      <c r="M36" s="7"/>
      <c r="N36" s="7"/>
      <c r="O36" s="7"/>
    </row>
    <row r="37" spans="1:15" x14ac:dyDescent="0.25">
      <c r="A37">
        <v>2040</v>
      </c>
      <c r="B37" s="6">
        <f ca="1">'B2017 - Energy by End-use'!B46/OFFSET('B2017 - Commercial SqFt'!$A$3, MATCH("Total", 'B2017 - Commercial SqFt'!$A$4:$A$17, 0), MATCH('B2017 - EUI by End-use'!$A37, 'B2017 - Commercial SqFt'!$B$3:$AJ$3, 0))*10^6</f>
        <v>5.2596202635279194</v>
      </c>
      <c r="C37" s="6">
        <f ca="1">'B2017 - Energy by End-use'!C46/OFFSET('B2017 - Commercial SqFt'!$A$3, MATCH("Total", 'B2017 - Commercial SqFt'!$A$4:$A$17, 0), MATCH('B2017 - EUI by End-use'!$A37, 'B2017 - Commercial SqFt'!$B$3:$AJ$3, 0))*10^6</f>
        <v>0.57226902531900381</v>
      </c>
      <c r="D37" s="6">
        <f ca="1">'B2017 - Energy by End-use'!D46/OFFSET('B2017 - Commercial SqFt'!$A$3, MATCH("Total", 'B2017 - Commercial SqFt'!$A$4:$A$17, 0), MATCH('B2017 - EUI by End-use'!$A37, 'B2017 - Commercial SqFt'!$B$3:$AJ$3, 0))*10^6</f>
        <v>1.0219421250973699</v>
      </c>
      <c r="E37" s="6">
        <f ca="1">'B2017 - Energy by End-use'!E46/OFFSET('B2017 - Commercial SqFt'!$A$3, MATCH("Total", 'B2017 - Commercial SqFt'!$A$4:$A$17, 0), MATCH('B2017 - EUI by End-use'!$A37, 'B2017 - Commercial SqFt'!$B$3:$AJ$3, 0))*10^6</f>
        <v>4.6089172653100228</v>
      </c>
      <c r="F37" s="6">
        <f ca="1">'B2017 - Energy by End-use'!F46/OFFSET('B2017 - Commercial SqFt'!$A$3, MATCH("Total", 'B2017 - Commercial SqFt'!$A$4:$A$17, 0), MATCH('B2017 - EUI by End-use'!$A37, 'B2017 - Commercial SqFt'!$B$3:$AJ$3, 0))*10^6</f>
        <v>0.584877277402155</v>
      </c>
      <c r="G37" s="6">
        <f ca="1">'B2017 - Energy by End-use'!G46/OFFSET('B2017 - Commercial SqFt'!$A$3, MATCH("Total", 'B2017 - Commercial SqFt'!$A$4:$A$17, 0), MATCH('B2017 - EUI by End-use'!$A37, 'B2017 - Commercial SqFt'!$B$3:$AJ$3, 0))*10^6</f>
        <v>1.2351542568735285</v>
      </c>
      <c r="H37" s="6">
        <f ca="1">'B2017 - Energy by End-use'!H46/OFFSET('B2017 - Commercial SqFt'!$A$3, MATCH("Total", 'B2017 - Commercial SqFt'!$A$4:$A$17, 0), MATCH('B2017 - EUI by End-use'!$A37, 'B2017 - Commercial SqFt'!$B$3:$AJ$3, 0))*10^6</f>
        <v>0.79826115205392656</v>
      </c>
      <c r="I37" s="6">
        <f ca="1">'B2017 - Energy by End-use'!I46/OFFSET('B2017 - Commercial SqFt'!$A$3, MATCH("Total", 'B2017 - Commercial SqFt'!$A$4:$A$17, 0), MATCH('B2017 - EUI by End-use'!$A37, 'B2017 - Commercial SqFt'!$B$3:$AJ$3, 0))*10^6</f>
        <v>1.1981458610663838</v>
      </c>
      <c r="J37" s="6">
        <f ca="1">'B2017 - Energy by End-use'!J46/OFFSET('B2017 - Commercial SqFt'!$A$3, MATCH("Total", 'B2017 - Commercial SqFt'!$A$4:$A$17, 0), MATCH('B2017 - EUI by End-use'!$A37, 'B2017 - Commercial SqFt'!$B$3:$AJ$3, 0))*10^6</f>
        <v>2.2094193121771246</v>
      </c>
      <c r="K37" s="6">
        <f ca="1">'B2017 - Energy by End-use'!K46/OFFSET('B2017 - Commercial SqFt'!$A$3, MATCH("Total", 'B2017 - Commercial SqFt'!$A$4:$A$17, 0), MATCH('B2017 - EUI by End-use'!$A37, 'B2017 - Commercial SqFt'!$B$3:$AJ$3, 0))*10^6</f>
        <v>1.9240383661443647</v>
      </c>
      <c r="L37" s="7">
        <f t="shared" ca="1" si="0"/>
        <v>19.412644904971803</v>
      </c>
      <c r="M37" s="7"/>
      <c r="N37" s="7"/>
      <c r="O37" s="7"/>
    </row>
    <row r="38" spans="1:15" x14ac:dyDescent="0.25">
      <c r="A38">
        <v>2041</v>
      </c>
      <c r="B38" s="6">
        <f ca="1">'B2017 - Energy by End-use'!B47/OFFSET('B2017 - Commercial SqFt'!$A$3, MATCH("Total", 'B2017 - Commercial SqFt'!$A$4:$A$17, 0), MATCH('B2017 - EUI by End-use'!$A38, 'B2017 - Commercial SqFt'!$B$3:$AJ$3, 0))*10^6</f>
        <v>5.246396364426789</v>
      </c>
      <c r="C38" s="6">
        <f ca="1">'B2017 - Energy by End-use'!C47/OFFSET('B2017 - Commercial SqFt'!$A$3, MATCH("Total", 'B2017 - Commercial SqFt'!$A$4:$A$17, 0), MATCH('B2017 - EUI by End-use'!$A38, 'B2017 - Commercial SqFt'!$B$3:$AJ$3, 0))*10^6</f>
        <v>0.57121513469363561</v>
      </c>
      <c r="D38" s="6">
        <f ca="1">'B2017 - Energy by End-use'!D47/OFFSET('B2017 - Commercial SqFt'!$A$3, MATCH("Total", 'B2017 - Commercial SqFt'!$A$4:$A$17, 0), MATCH('B2017 - EUI by End-use'!$A38, 'B2017 - Commercial SqFt'!$B$3:$AJ$3, 0))*10^6</f>
        <v>1.0128728272202669</v>
      </c>
      <c r="E38" s="6">
        <f ca="1">'B2017 - Energy by End-use'!E47/OFFSET('B2017 - Commercial SqFt'!$A$3, MATCH("Total", 'B2017 - Commercial SqFt'!$A$4:$A$17, 0), MATCH('B2017 - EUI by End-use'!$A38, 'B2017 - Commercial SqFt'!$B$3:$AJ$3, 0))*10^6</f>
        <v>4.5956873674511804</v>
      </c>
      <c r="F38" s="6">
        <f ca="1">'B2017 - Energy by End-use'!F47/OFFSET('B2017 - Commercial SqFt'!$A$3, MATCH("Total", 'B2017 - Commercial SqFt'!$A$4:$A$17, 0), MATCH('B2017 - EUI by End-use'!$A38, 'B2017 - Commercial SqFt'!$B$3:$AJ$3, 0))*10^6</f>
        <v>0.5830652767666219</v>
      </c>
      <c r="G38" s="6">
        <f ca="1">'B2017 - Energy by End-use'!G47/OFFSET('B2017 - Commercial SqFt'!$A$3, MATCH("Total", 'B2017 - Commercial SqFt'!$A$4:$A$17, 0), MATCH('B2017 - EUI by End-use'!$A38, 'B2017 - Commercial SqFt'!$B$3:$AJ$3, 0))*10^6</f>
        <v>1.2319521127539395</v>
      </c>
      <c r="H38" s="6">
        <f ca="1">'B2017 - Energy by End-use'!H47/OFFSET('B2017 - Commercial SqFt'!$A$3, MATCH("Total", 'B2017 - Commercial SqFt'!$A$4:$A$17, 0), MATCH('B2017 - EUI by End-use'!$A38, 'B2017 - Commercial SqFt'!$B$3:$AJ$3, 0))*10^6</f>
        <v>0.80218029668474988</v>
      </c>
      <c r="I38" s="6">
        <f ca="1">'B2017 - Energy by End-use'!I47/OFFSET('B2017 - Commercial SqFt'!$A$3, MATCH("Total", 'B2017 - Commercial SqFt'!$A$4:$A$17, 0), MATCH('B2017 - EUI by End-use'!$A38, 'B2017 - Commercial SqFt'!$B$3:$AJ$3, 0))*10^6</f>
        <v>1.2014767774043478</v>
      </c>
      <c r="J38" s="6">
        <f ca="1">'B2017 - Energy by End-use'!J47/OFFSET('B2017 - Commercial SqFt'!$A$3, MATCH("Total", 'B2017 - Commercial SqFt'!$A$4:$A$17, 0), MATCH('B2017 - EUI by End-use'!$A38, 'B2017 - Commercial SqFt'!$B$3:$AJ$3, 0))*10^6</f>
        <v>2.2175568222025466</v>
      </c>
      <c r="K38" s="6">
        <f ca="1">'B2017 - Energy by End-use'!K47/OFFSET('B2017 - Commercial SqFt'!$A$3, MATCH("Total", 'B2017 - Commercial SqFt'!$A$4:$A$17, 0), MATCH('B2017 - EUI by End-use'!$A38, 'B2017 - Commercial SqFt'!$B$3:$AJ$3, 0))*10^6</f>
        <v>1.9462003074452594</v>
      </c>
      <c r="L38" s="7">
        <f t="shared" ca="1" si="0"/>
        <v>19.408603287049338</v>
      </c>
      <c r="M38" s="7"/>
      <c r="N38" s="7"/>
      <c r="O38" s="7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B2017 - Commercial Energy</vt:lpstr>
      <vt:lpstr>B2017 - Energy by Segment</vt:lpstr>
      <vt:lpstr>B2017 - Energy by End-use</vt:lpstr>
      <vt:lpstr>B2017 - Commercial SqFt</vt:lpstr>
      <vt:lpstr>B2017 - EUI by Segment</vt:lpstr>
      <vt:lpstr>B2017 - EUI by End-use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Kang, David S.</dc:creator>
  <cp:lastModifiedBy>Kang, David S.</cp:lastModifiedBy>
  <dcterms:created xsi:type="dcterms:W3CDTF">2017-10-25T20:22:54Z</dcterms:created>
  <dcterms:modified xsi:type="dcterms:W3CDTF">2017-10-31T14:48:32Z</dcterms:modified>
</cp:coreProperties>
</file>