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17955" windowHeight="7710"/>
  </bookViews>
  <sheets>
    <sheet name="Profiles" sheetId="1" r:id="rId1"/>
    <sheet name="Assumptions" sheetId="3" r:id="rId2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6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Z39" i="1" l="1"/>
  <c r="Z38" i="1"/>
  <c r="Z37" i="1"/>
  <c r="Z36" i="1"/>
  <c r="Z35" i="1"/>
  <c r="Z34" i="1"/>
  <c r="Z33" i="1"/>
  <c r="Z32" i="1"/>
  <c r="Z31" i="1"/>
  <c r="Z30" i="1"/>
  <c r="W40" i="1"/>
  <c r="S40" i="1"/>
  <c r="O40" i="1"/>
  <c r="K40" i="1"/>
  <c r="G40" i="1"/>
  <c r="Z29" i="1"/>
  <c r="Y40" i="1"/>
  <c r="X40" i="1"/>
  <c r="V40" i="1"/>
  <c r="U40" i="1"/>
  <c r="T40" i="1"/>
  <c r="R40" i="1"/>
  <c r="Q40" i="1"/>
  <c r="P40" i="1"/>
  <c r="N40" i="1"/>
  <c r="M40" i="1"/>
  <c r="L40" i="1"/>
  <c r="J40" i="1"/>
  <c r="I40" i="1"/>
  <c r="H40" i="1"/>
  <c r="F40" i="1"/>
  <c r="E40" i="1"/>
  <c r="D40" i="1"/>
  <c r="Z28" i="1"/>
  <c r="Z22" i="1"/>
  <c r="Z21" i="1"/>
  <c r="Z20" i="1"/>
  <c r="Z19" i="1"/>
  <c r="Z18" i="1"/>
  <c r="Z17" i="1"/>
  <c r="Z16" i="1"/>
  <c r="Z15" i="1"/>
  <c r="Z14" i="1"/>
  <c r="Z13" i="1"/>
  <c r="Y23" i="1"/>
  <c r="U23" i="1"/>
  <c r="Q23" i="1"/>
  <c r="M23" i="1"/>
  <c r="I23" i="1"/>
  <c r="E23" i="1"/>
  <c r="Z12" i="1"/>
  <c r="X23" i="1"/>
  <c r="W23" i="1"/>
  <c r="V23" i="1"/>
  <c r="T23" i="1"/>
  <c r="S23" i="1"/>
  <c r="R23" i="1"/>
  <c r="P23" i="1"/>
  <c r="O23" i="1"/>
  <c r="N23" i="1"/>
  <c r="L23" i="1"/>
  <c r="K23" i="1"/>
  <c r="J23" i="1"/>
  <c r="H23" i="1"/>
  <c r="G23" i="1"/>
  <c r="F23" i="1"/>
  <c r="D23" i="1"/>
  <c r="C23" i="1"/>
  <c r="Z11" i="1"/>
  <c r="C40" i="1" l="1"/>
  <c r="Z40" i="1"/>
  <c r="AH29" i="1" s="1"/>
  <c r="B23" i="1"/>
  <c r="B40" i="1"/>
  <c r="AI12" i="1"/>
  <c r="AP29" i="1"/>
  <c r="Z23" i="1"/>
  <c r="AQ13" i="1" s="1"/>
  <c r="AW11" i="1"/>
  <c r="AG14" i="1"/>
  <c r="AI18" i="1"/>
  <c r="AH21" i="1"/>
  <c r="AW31" i="1"/>
  <c r="AU16" i="1"/>
  <c r="AQ19" i="1"/>
  <c r="AI28" i="1"/>
  <c r="AD29" i="1"/>
  <c r="AV15" i="1"/>
  <c r="AP14" i="1"/>
  <c r="AL16" i="1"/>
  <c r="AN18" i="1"/>
  <c r="AY21" i="1"/>
  <c r="AW22" i="1"/>
  <c r="AN33" i="1"/>
  <c r="AD31" i="1"/>
  <c r="AT31" i="1"/>
  <c r="AX31" i="1"/>
  <c r="AM20" i="1"/>
  <c r="AU20" i="1"/>
  <c r="AF29" i="1"/>
  <c r="AY30" i="1"/>
  <c r="AG13" i="1"/>
  <c r="AK13" i="1"/>
  <c r="AK15" i="1"/>
  <c r="AC17" i="1"/>
  <c r="AG17" i="1"/>
  <c r="AR20" i="1"/>
  <c r="AX28" i="1"/>
  <c r="AS29" i="1"/>
  <c r="AZ31" i="1"/>
  <c r="AI32" i="1"/>
  <c r="AL33" i="1"/>
  <c r="AE34" i="1"/>
  <c r="AI34" i="1"/>
  <c r="AU34" i="1"/>
  <c r="AM36" i="1"/>
  <c r="AQ36" i="1"/>
  <c r="AE38" i="1"/>
  <c r="AU38" i="1"/>
  <c r="AY38" i="1"/>
  <c r="AK18" i="1"/>
  <c r="AG20" i="1"/>
  <c r="AO20" i="1"/>
  <c r="AK21" i="1"/>
  <c r="AD28" i="1"/>
  <c r="AT28" i="1"/>
  <c r="AN30" i="1"/>
  <c r="AO31" i="1"/>
  <c r="AD32" i="1"/>
  <c r="AJ34" i="1"/>
  <c r="AZ34" i="1"/>
  <c r="AF36" i="1"/>
  <c r="AR36" i="1"/>
  <c r="AJ38" i="1"/>
  <c r="AN38" i="1"/>
  <c r="AZ38" i="1"/>
  <c r="AJ28" i="1"/>
  <c r="AN28" i="1"/>
  <c r="AZ28" i="1"/>
  <c r="AF32" i="1"/>
  <c r="AJ32" i="1"/>
  <c r="AR32" i="1"/>
  <c r="AZ32" i="1"/>
  <c r="AH35" i="1"/>
  <c r="AL35" i="1"/>
  <c r="AX35" i="1"/>
  <c r="AD37" i="1"/>
  <c r="AH37" i="1"/>
  <c r="AP37" i="1"/>
  <c r="AT37" i="1"/>
  <c r="AX37" i="1"/>
  <c r="AH39" i="1"/>
  <c r="AL39" i="1"/>
  <c r="AP39" i="1"/>
  <c r="AX39" i="1"/>
  <c r="AE22" i="1"/>
  <c r="AM22" i="1"/>
  <c r="AU22" i="1"/>
  <c r="AY22" i="1"/>
  <c r="AI22" i="1" l="1"/>
  <c r="AP35" i="1"/>
  <c r="AV32" i="1"/>
  <c r="AO29" i="1"/>
  <c r="AE21" i="1"/>
  <c r="AV36" i="1"/>
  <c r="AN34" i="1"/>
  <c r="AR30" i="1"/>
  <c r="AO21" i="1"/>
  <c r="AO18" i="1"/>
  <c r="AI38" i="1"/>
  <c r="AY34" i="1"/>
  <c r="AP33" i="1"/>
  <c r="AW29" i="1"/>
  <c r="AJ20" i="1"/>
  <c r="AC15" i="1"/>
  <c r="AJ29" i="1"/>
  <c r="AW33" i="1"/>
  <c r="AR33" i="1"/>
  <c r="AL19" i="1"/>
  <c r="AF17" i="1"/>
  <c r="AU19" i="1"/>
  <c r="AN29" i="1"/>
  <c r="AO17" i="1"/>
  <c r="AS11" i="1"/>
  <c r="AI15" i="1"/>
  <c r="AL21" i="1"/>
  <c r="AW14" i="1"/>
  <c r="AC11" i="1"/>
  <c r="AE19" i="1"/>
  <c r="AE17" i="1"/>
  <c r="AI13" i="1"/>
  <c r="AY13" i="1"/>
  <c r="AO22" i="1"/>
  <c r="AW20" i="1"/>
  <c r="AC20" i="1"/>
  <c r="AG18" i="1"/>
  <c r="AW19" i="1"/>
  <c r="AS15" i="1"/>
  <c r="AW13" i="1"/>
  <c r="AC13" i="1"/>
  <c r="AE20" i="1"/>
  <c r="AT19" i="1"/>
  <c r="AF18" i="1"/>
  <c r="AL14" i="1"/>
  <c r="AF13" i="1"/>
  <c r="AX22" i="1"/>
  <c r="AU17" i="1"/>
  <c r="AD21" i="1"/>
  <c r="AK16" i="1"/>
  <c r="AW12" i="1"/>
  <c r="AO11" i="1"/>
  <c r="AN17" i="1"/>
  <c r="AL22" i="1"/>
  <c r="AY16" i="1"/>
  <c r="AY12" i="1"/>
  <c r="AY15" i="1"/>
  <c r="AU11" i="1"/>
  <c r="AI14" i="1"/>
  <c r="AQ22" i="1"/>
  <c r="AS21" i="1"/>
  <c r="AS20" i="1"/>
  <c r="AW18" i="1"/>
  <c r="AW17" i="1"/>
  <c r="AO15" i="1"/>
  <c r="AS13" i="1"/>
  <c r="AX32" i="1"/>
  <c r="AZ21" i="1"/>
  <c r="AR17" i="1"/>
  <c r="AH31" i="1"/>
  <c r="AP19" i="1"/>
  <c r="AL17" i="1"/>
  <c r="AL12" i="1"/>
  <c r="AF11" i="1"/>
  <c r="AH22" i="1"/>
  <c r="AM17" i="1"/>
  <c r="AX21" i="1"/>
  <c r="AM18" i="1"/>
  <c r="AG16" i="1"/>
  <c r="AK12" i="1"/>
  <c r="AG11" i="1"/>
  <c r="AF15" i="1"/>
  <c r="AD22" i="1"/>
  <c r="AQ16" i="1"/>
  <c r="AU12" i="1"/>
  <c r="AU15" i="1"/>
  <c r="AQ11" i="1"/>
  <c r="AE14" i="1"/>
  <c r="AY17" i="1"/>
  <c r="AE18" i="1"/>
  <c r="AE12" i="1"/>
  <c r="AX12" i="1"/>
  <c r="AY14" i="1"/>
  <c r="AY39" i="1"/>
  <c r="AU39" i="1"/>
  <c r="AQ39" i="1"/>
  <c r="AM39" i="1"/>
  <c r="AI39" i="1"/>
  <c r="AE39" i="1"/>
  <c r="AW38" i="1"/>
  <c r="AS38" i="1"/>
  <c r="AO38" i="1"/>
  <c r="AK38" i="1"/>
  <c r="AG38" i="1"/>
  <c r="AC38" i="1"/>
  <c r="AY37" i="1"/>
  <c r="AU37" i="1"/>
  <c r="AQ37" i="1"/>
  <c r="AM37" i="1"/>
  <c r="AI37" i="1"/>
  <c r="AE37" i="1"/>
  <c r="AW36" i="1"/>
  <c r="AS36" i="1"/>
  <c r="AO36" i="1"/>
  <c r="AK36" i="1"/>
  <c r="AG36" i="1"/>
  <c r="AC36" i="1"/>
  <c r="AY35" i="1"/>
  <c r="AU35" i="1"/>
  <c r="AQ35" i="1"/>
  <c r="AM35" i="1"/>
  <c r="AI35" i="1"/>
  <c r="AE35" i="1"/>
  <c r="AW34" i="1"/>
  <c r="AS34" i="1"/>
  <c r="AO34" i="1"/>
  <c r="AK34" i="1"/>
  <c r="AG34" i="1"/>
  <c r="AC34" i="1"/>
  <c r="AY33" i="1"/>
  <c r="AU33" i="1"/>
  <c r="AQ33" i="1"/>
  <c r="AM33" i="1"/>
  <c r="AI33" i="1"/>
  <c r="AE33" i="1"/>
  <c r="AZ39" i="1"/>
  <c r="AR39" i="1"/>
  <c r="AJ39" i="1"/>
  <c r="AZ37" i="1"/>
  <c r="AR37" i="1"/>
  <c r="AJ37" i="1"/>
  <c r="AZ35" i="1"/>
  <c r="AR35" i="1"/>
  <c r="AJ35" i="1"/>
  <c r="AV39" i="1"/>
  <c r="AN39" i="1"/>
  <c r="AF39" i="1"/>
  <c r="AV37" i="1"/>
  <c r="AN37" i="1"/>
  <c r="AF37" i="1"/>
  <c r="AV35" i="1"/>
  <c r="AN35" i="1"/>
  <c r="AF35" i="1"/>
  <c r="AO32" i="1"/>
  <c r="AU31" i="1"/>
  <c r="AE31" i="1"/>
  <c r="AO30" i="1"/>
  <c r="AU29" i="1"/>
  <c r="AE29" i="1"/>
  <c r="AO28" i="1"/>
  <c r="AS39" i="1"/>
  <c r="AC39" i="1"/>
  <c r="AT38" i="1"/>
  <c r="AD38" i="1"/>
  <c r="AS37" i="1"/>
  <c r="AC37" i="1"/>
  <c r="AT36" i="1"/>
  <c r="AD36" i="1"/>
  <c r="AS35" i="1"/>
  <c r="AC35" i="1"/>
  <c r="AT34" i="1"/>
  <c r="AD34" i="1"/>
  <c r="AU32" i="1"/>
  <c r="AM32" i="1"/>
  <c r="AG32" i="1"/>
  <c r="AS31" i="1"/>
  <c r="AM31" i="1"/>
  <c r="AQ30" i="1"/>
  <c r="AK30" i="1"/>
  <c r="AC30" i="1"/>
  <c r="AQ29" i="1"/>
  <c r="AI29" i="1"/>
  <c r="AU28" i="1"/>
  <c r="AM28" i="1"/>
  <c r="AG28" i="1"/>
  <c r="AK39" i="1"/>
  <c r="AL38" i="1"/>
  <c r="AK37" i="1"/>
  <c r="AL36" i="1"/>
  <c r="AK35" i="1"/>
  <c r="AL34" i="1"/>
  <c r="AQ32" i="1"/>
  <c r="AK32" i="1"/>
  <c r="AC32" i="1"/>
  <c r="AQ31" i="1"/>
  <c r="AI31" i="1"/>
  <c r="AU30" i="1"/>
  <c r="AM30" i="1"/>
  <c r="AG30" i="1"/>
  <c r="AM29" i="1"/>
  <c r="AQ28" i="1"/>
  <c r="AK28" i="1"/>
  <c r="AC28" i="1"/>
  <c r="AW39" i="1"/>
  <c r="AG39" i="1"/>
  <c r="AX38" i="1"/>
  <c r="AH38" i="1"/>
  <c r="AW37" i="1"/>
  <c r="AG37" i="1"/>
  <c r="AX36" i="1"/>
  <c r="AH36" i="1"/>
  <c r="AW35" i="1"/>
  <c r="AG35" i="1"/>
  <c r="AX34" i="1"/>
  <c r="AH34" i="1"/>
  <c r="AZ33" i="1"/>
  <c r="AO33" i="1"/>
  <c r="AC33" i="1"/>
  <c r="AO37" i="1"/>
  <c r="AS33" i="1"/>
  <c r="AW32" i="1"/>
  <c r="AH32" i="1"/>
  <c r="AY31" i="1"/>
  <c r="AK31" i="1"/>
  <c r="AL30" i="1"/>
  <c r="AP28" i="1"/>
  <c r="AP38" i="1"/>
  <c r="AP34" i="1"/>
  <c r="AS32" i="1"/>
  <c r="AE32" i="1"/>
  <c r="AV31" i="1"/>
  <c r="AG31" i="1"/>
  <c r="AW30" i="1"/>
  <c r="AH30" i="1"/>
  <c r="AY29" i="1"/>
  <c r="AK29" i="1"/>
  <c r="AL28" i="1"/>
  <c r="AO39" i="1"/>
  <c r="AO35" i="1"/>
  <c r="AP32" i="1"/>
  <c r="AR31" i="1"/>
  <c r="AC31" i="1"/>
  <c r="AS30" i="1"/>
  <c r="AE30" i="1"/>
  <c r="AV29" i="1"/>
  <c r="AG29" i="1"/>
  <c r="AW28" i="1"/>
  <c r="AP36" i="1"/>
  <c r="AN31" i="1"/>
  <c r="AE28" i="1"/>
  <c r="AL32" i="1"/>
  <c r="AR29" i="1"/>
  <c r="AS28" i="1"/>
  <c r="AP30" i="1"/>
  <c r="AC29" i="1"/>
  <c r="AH28" i="1"/>
  <c r="AP31" i="1"/>
  <c r="AJ33" i="1"/>
  <c r="AX29" i="1"/>
  <c r="AZ22" i="1"/>
  <c r="AJ22" i="1"/>
  <c r="AS22" i="1"/>
  <c r="AF22" i="1"/>
  <c r="AR21" i="1"/>
  <c r="AP20" i="1"/>
  <c r="AZ19" i="1"/>
  <c r="AO19" i="1"/>
  <c r="AV21" i="1"/>
  <c r="AN21" i="1"/>
  <c r="AX20" i="1"/>
  <c r="AH20" i="1"/>
  <c r="AR19" i="1"/>
  <c r="AX18" i="1"/>
  <c r="AH18" i="1"/>
  <c r="AK22" i="1"/>
  <c r="AM21" i="1"/>
  <c r="AT20" i="1"/>
  <c r="AI20" i="1"/>
  <c r="AV18" i="1"/>
  <c r="AP18" i="1"/>
  <c r="AV17" i="1"/>
  <c r="AH17" i="1"/>
  <c r="AR16" i="1"/>
  <c r="AX15" i="1"/>
  <c r="AR15" i="1"/>
  <c r="AH15" i="1"/>
  <c r="AR14" i="1"/>
  <c r="AX13" i="1"/>
  <c r="AR13" i="1"/>
  <c r="AH13" i="1"/>
  <c r="AR12" i="1"/>
  <c r="AX11" i="1"/>
  <c r="AR11" i="1"/>
  <c r="AH11" i="1"/>
  <c r="AV22" i="1"/>
  <c r="AG22" i="1"/>
  <c r="AI21" i="1"/>
  <c r="AQ20" i="1"/>
  <c r="AN19" i="1"/>
  <c r="AF19" i="1"/>
  <c r="AT17" i="1"/>
  <c r="AV16" i="1"/>
  <c r="AF16" i="1"/>
  <c r="AL15" i="1"/>
  <c r="AV14" i="1"/>
  <c r="AF14" i="1"/>
  <c r="AL13" i="1"/>
  <c r="AV12" i="1"/>
  <c r="AF12" i="1"/>
  <c r="AL11" i="1"/>
  <c r="AF21" i="1"/>
  <c r="AY20" i="1"/>
  <c r="AD20" i="1"/>
  <c r="AS19" i="1"/>
  <c r="AC19" i="1"/>
  <c r="AY18" i="1"/>
  <c r="AJ18" i="1"/>
  <c r="AP17" i="1"/>
  <c r="AD17" i="1"/>
  <c r="AN16" i="1"/>
  <c r="AC16" i="1"/>
  <c r="AN15" i="1"/>
  <c r="AD15" i="1"/>
  <c r="AN14" i="1"/>
  <c r="AC14" i="1"/>
  <c r="AN13" i="1"/>
  <c r="AD13" i="1"/>
  <c r="AN12" i="1"/>
  <c r="AC12" i="1"/>
  <c r="AN11" i="1"/>
  <c r="AD11" i="1"/>
  <c r="AD18" i="1"/>
  <c r="AX17" i="1"/>
  <c r="AS16" i="1"/>
  <c r="AT15" i="1"/>
  <c r="AS14" i="1"/>
  <c r="AT13" i="1"/>
  <c r="AH12" i="1"/>
  <c r="AQ21" i="1"/>
  <c r="AD19" i="1"/>
  <c r="AZ18" i="1"/>
  <c r="AS17" i="1"/>
  <c r="AZ16" i="1"/>
  <c r="AD16" i="1"/>
  <c r="AR22" i="1"/>
  <c r="AC21" i="1"/>
  <c r="AV20" i="1"/>
  <c r="AK19" i="1"/>
  <c r="AT18" i="1"/>
  <c r="AZ17" i="1"/>
  <c r="AK17" i="1"/>
  <c r="AJ16" i="1"/>
  <c r="AJ15" i="1"/>
  <c r="AJ14" i="1"/>
  <c r="AJ13" i="1"/>
  <c r="AJ12" i="1"/>
  <c r="AJ11" i="1"/>
  <c r="AN22" i="1"/>
  <c r="AT21" i="1"/>
  <c r="AN20" i="1"/>
  <c r="AJ19" i="1"/>
  <c r="AQ18" i="1"/>
  <c r="AJ17" i="1"/>
  <c r="AH16" i="1"/>
  <c r="AH14" i="1"/>
  <c r="AS12" i="1"/>
  <c r="AT11" i="1"/>
  <c r="AC22" i="1"/>
  <c r="AL20" i="1"/>
  <c r="AV19" i="1"/>
  <c r="AL18" i="1"/>
  <c r="AO16" i="1"/>
  <c r="AZ15" i="1"/>
  <c r="AO12" i="1"/>
  <c r="AZ11" i="1"/>
  <c r="AP15" i="1"/>
  <c r="AZ14" i="1"/>
  <c r="AD12" i="1"/>
  <c r="AP11" i="1"/>
  <c r="AE15" i="1"/>
  <c r="AO14" i="1"/>
  <c r="AZ13" i="1"/>
  <c r="AE11" i="1"/>
  <c r="AD14" i="1"/>
  <c r="AP13" i="1"/>
  <c r="AZ12" i="1"/>
  <c r="AV11" i="1"/>
  <c r="AY28" i="1"/>
  <c r="AY19" i="1"/>
  <c r="AQ17" i="1"/>
  <c r="AU14" i="1"/>
  <c r="AI16" i="1"/>
  <c r="AQ12" i="1"/>
  <c r="AX16" i="1"/>
  <c r="AQ15" i="1"/>
  <c r="AT12" i="1"/>
  <c r="AM11" i="1"/>
  <c r="AQ14" i="1"/>
  <c r="AX14" i="1"/>
  <c r="AM13" i="1"/>
  <c r="AT30" i="1"/>
  <c r="AV28" i="1"/>
  <c r="AF28" i="1"/>
  <c r="AV38" i="1"/>
  <c r="AF38" i="1"/>
  <c r="AN36" i="1"/>
  <c r="AV34" i="1"/>
  <c r="AF34" i="1"/>
  <c r="AZ30" i="1"/>
  <c r="AJ30" i="1"/>
  <c r="AQ38" i="1"/>
  <c r="AY36" i="1"/>
  <c r="AI36" i="1"/>
  <c r="AQ34" i="1"/>
  <c r="AX33" i="1"/>
  <c r="AH33" i="1"/>
  <c r="AJ31" i="1"/>
  <c r="AI30" i="1"/>
  <c r="AK33" i="1"/>
  <c r="AX30" i="1"/>
  <c r="AT39" i="1"/>
  <c r="AD39" i="1"/>
  <c r="AL37" i="1"/>
  <c r="AT35" i="1"/>
  <c r="AD35" i="1"/>
  <c r="AN32" i="1"/>
  <c r="AD30" i="1"/>
  <c r="AR28" i="1"/>
  <c r="AU21" i="1"/>
  <c r="AR38" i="1"/>
  <c r="AZ36" i="1"/>
  <c r="AJ36" i="1"/>
  <c r="AR34" i="1"/>
  <c r="AT32" i="1"/>
  <c r="AV30" i="1"/>
  <c r="AF30" i="1"/>
  <c r="AW21" i="1"/>
  <c r="AG21" i="1"/>
  <c r="AK20" i="1"/>
  <c r="AS18" i="1"/>
  <c r="AC18" i="1"/>
  <c r="AM38" i="1"/>
  <c r="AU36" i="1"/>
  <c r="AE36" i="1"/>
  <c r="AM34" i="1"/>
  <c r="AT33" i="1"/>
  <c r="AY32" i="1"/>
  <c r="AF31" i="1"/>
  <c r="AZ20" i="1"/>
  <c r="AG19" i="1"/>
  <c r="AW15" i="1"/>
  <c r="AG15" i="1"/>
  <c r="AO13" i="1"/>
  <c r="AD33" i="1"/>
  <c r="AZ29" i="1"/>
  <c r="AJ21" i="1"/>
  <c r="AR18" i="1"/>
  <c r="AG33" i="1"/>
  <c r="AL31" i="1"/>
  <c r="AV33" i="1"/>
  <c r="AF33" i="1"/>
  <c r="AX19" i="1"/>
  <c r="AH19" i="1"/>
  <c r="AP16" i="1"/>
  <c r="AP12" i="1"/>
  <c r="AV13" i="1"/>
  <c r="AL29" i="1"/>
  <c r="AP22" i="1"/>
  <c r="AI19" i="1"/>
  <c r="AM16" i="1"/>
  <c r="AP21" i="1"/>
  <c r="AU18" i="1"/>
  <c r="AW16" i="1"/>
  <c r="AK14" i="1"/>
  <c r="AG12" i="1"/>
  <c r="AK11" i="1"/>
  <c r="AF20" i="1"/>
  <c r="AT29" i="1"/>
  <c r="AT22" i="1"/>
  <c r="AM19" i="1"/>
  <c r="AI17" i="1"/>
  <c r="AU13" i="1"/>
  <c r="AE16" i="1"/>
  <c r="AM12" i="1"/>
  <c r="AT16" i="1"/>
  <c r="AM15" i="1"/>
  <c r="AY11" i="1"/>
  <c r="AI11" i="1"/>
  <c r="AM14" i="1"/>
  <c r="AT14" i="1"/>
  <c r="AE13" i="1"/>
  <c r="BA23" i="1" l="1"/>
  <c r="BA40" i="1"/>
</calcChain>
</file>

<file path=xl/sharedStrings.xml><?xml version="1.0" encoding="utf-8"?>
<sst xmlns="http://schemas.openxmlformats.org/spreadsheetml/2006/main" count="87" uniqueCount="39">
  <si>
    <t>Residential Profile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</si>
  <si>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</si>
  <si>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</si>
  <si>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</si>
  <si>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</si>
  <si>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</si>
  <si>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</si>
  <si>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</si>
  <si>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</si>
  <si>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</si>
  <si>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</si>
  <si>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</si>
  <si>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</si>
  <si>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Commercial Profile</t>
  </si>
  <si>
    <t>1)</t>
  </si>
  <si>
    <t>South</t>
  </si>
  <si>
    <t>Southwest</t>
  </si>
  <si>
    <t>Southeast</t>
  </si>
  <si>
    <t>2)</t>
  </si>
  <si>
    <t>Residential</t>
  </si>
  <si>
    <t>Commercial</t>
  </si>
  <si>
    <t>Orientation</t>
  </si>
  <si>
    <t>Share</t>
  </si>
  <si>
    <t>3)</t>
  </si>
  <si>
    <t>4)</t>
  </si>
  <si>
    <t>Hourly values are calculated as a percentage of total annual kWh</t>
  </si>
  <si>
    <t>Solar profiles are developed based on average hourly output</t>
  </si>
  <si>
    <t>Profiles are in a 12X24 matrix format</t>
  </si>
  <si>
    <t>Profiles are based on three types of system orientations:</t>
  </si>
  <si>
    <r>
      <t>Average hourly output values are converted to represent Annual kWh/kW</t>
    </r>
    <r>
      <rPr>
        <vertAlign val="subscript"/>
        <sz val="11"/>
        <color theme="1"/>
        <rFont val="Calibri"/>
        <family val="2"/>
        <scheme val="minor"/>
      </rPr>
      <t>DC</t>
    </r>
  </si>
  <si>
    <t>Annual kWh/kWDC</t>
  </si>
  <si>
    <t xml:space="preserve">Hour Ending </t>
  </si>
  <si>
    <t>Florida Power &amp; Light Company</t>
  </si>
  <si>
    <t>Docket No. 150196-EI</t>
  </si>
  <si>
    <t>Staff's Third Set of Interrogatories</t>
  </si>
  <si>
    <t>Attachment No. 1</t>
  </si>
  <si>
    <t>Interrogatory No. 60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</si>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</sst>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%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Arial"/>
      <family val="2"/>
    </font>
    <font>
      <vertAlign val="subscript"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1" fontId="0" fillId="2" borderId="1" xfId="0" applyNumberForma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0" fontId="0" fillId="2" borderId="1" xfId="1" applyNumberFormat="1" applyFont="1" applyFill="1" applyBorder="1" applyAlignment="1">
      <alignment horizontal="center"/>
    </xf>
    <xf numFmtId="10" fontId="0" fillId="2" borderId="2" xfId="1" applyNumberFormat="1" applyFont="1" applyFill="1" applyBorder="1" applyAlignment="1">
      <alignment horizontal="center"/>
    </xf>
    <xf numFmtId="10" fontId="0" fillId="2" borderId="3" xfId="1" applyNumberFormat="1" applyFont="1" applyFill="1" applyBorder="1" applyAlignment="1">
      <alignment horizontal="center"/>
    </xf>
    <xf numFmtId="165" fontId="0" fillId="0" borderId="0" xfId="0" applyNumberFormat="1"/>
    <xf numFmtId="1" fontId="0" fillId="2" borderId="4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0" fontId="0" fillId="2" borderId="4" xfId="1" applyNumberFormat="1" applyFont="1" applyFill="1" applyBorder="1" applyAlignment="1">
      <alignment horizontal="center"/>
    </xf>
    <xf numFmtId="10" fontId="0" fillId="2" borderId="0" xfId="1" applyNumberFormat="1" applyFont="1" applyFill="1" applyBorder="1" applyAlignment="1">
      <alignment horizontal="center"/>
    </xf>
    <xf numFmtId="10" fontId="0" fillId="2" borderId="5" xfId="1" applyNumberFormat="1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0" fontId="0" fillId="2" borderId="7" xfId="1" applyNumberFormat="1" applyFont="1" applyFill="1" applyBorder="1" applyAlignment="1">
      <alignment horizontal="center"/>
    </xf>
    <xf numFmtId="10" fontId="0" fillId="2" borderId="8" xfId="1" applyNumberFormat="1" applyFont="1" applyFill="1" applyBorder="1" applyAlignment="1">
      <alignment horizontal="center"/>
    </xf>
    <xf numFmtId="10" fontId="0" fillId="2" borderId="9" xfId="1" applyNumberFormat="1" applyFont="1" applyFill="1" applyBorder="1" applyAlignment="1">
      <alignment horizontal="center"/>
    </xf>
    <xf numFmtId="3" fontId="3" fillId="2" borderId="6" xfId="0" applyNumberFormat="1" applyFont="1" applyFill="1" applyBorder="1" applyAlignment="1">
      <alignment horizontal="center"/>
    </xf>
    <xf numFmtId="166" fontId="0" fillId="0" borderId="0" xfId="0" applyNumberFormat="1"/>
    <xf numFmtId="2" fontId="0" fillId="2" borderId="6" xfId="0" applyNumberFormat="1" applyFill="1" applyBorder="1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4" fillId="2" borderId="0" xfId="0" quotePrefix="1" applyFont="1" applyFill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8" Type="http://schemas.openxmlformats.org/officeDocument/2006/relationships/customXml" Target="../customXml/item2.xml" />
  <Relationship Id="rId7" Type="http://schemas.openxmlformats.org/officeDocument/2006/relationships/customXml" Target="../customXml/item1.xml" />
  <Relationship Id="rId6" Type="http://schemas.openxmlformats.org/officeDocument/2006/relationships/calcChain" Target="calcChain.xml" />
  <Relationship Id="rId9" Type="http://schemas.openxmlformats.org/officeDocument/2006/relationships/customXml" Target="../customXml/item3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0"/>
  <sheetViews>
    <sheetView tabSelected="1" zoomScale="80" zoomScaleNormal="80" workbookViewId="0"/>
  </sheetViews>
  <sheetFormatPr defaultRowHeight="15" x14ac:dyDescent="0.25"/>
  <cols>
    <col min="1" max="1" width="7.5703125" customWidth="1"/>
    <col min="3" max="8" width="3.85546875" bestFit="1" customWidth="1"/>
    <col min="9" max="10" width="5" bestFit="1" customWidth="1"/>
    <col min="11" max="18" width="6" bestFit="1" customWidth="1"/>
    <col min="19" max="21" width="5" bestFit="1" customWidth="1"/>
    <col min="22" max="25" width="3.85546875" bestFit="1" customWidth="1"/>
    <col min="27" max="27" width="12.85546875" customWidth="1"/>
    <col min="29" max="35" width="6.5703125" bestFit="1" customWidth="1"/>
    <col min="36" max="36" width="7.7109375" bestFit="1" customWidth="1"/>
    <col min="37" max="37" width="6.5703125" bestFit="1" customWidth="1"/>
    <col min="38" max="39" width="6.7109375" bestFit="1" customWidth="1"/>
    <col min="40" max="41" width="7.85546875" bestFit="1" customWidth="1"/>
    <col min="42" max="44" width="6.7109375" bestFit="1" customWidth="1"/>
    <col min="45" max="52" width="6.5703125" bestFit="1" customWidth="1"/>
  </cols>
  <sheetData>
    <row r="1" spans="1:53" x14ac:dyDescent="0.25">
      <c r="A1" s="38" t="s">
        <v>32</v>
      </c>
    </row>
    <row r="2" spans="1:53" x14ac:dyDescent="0.25">
      <c r="A2" s="38" t="s">
        <v>33</v>
      </c>
    </row>
    <row r="3" spans="1:53" x14ac:dyDescent="0.25">
      <c r="A3" s="38" t="s">
        <v>34</v>
      </c>
    </row>
    <row r="4" spans="1:53" x14ac:dyDescent="0.25">
      <c r="A4" s="38" t="s">
        <v>36</v>
      </c>
    </row>
    <row r="5" spans="1:53" x14ac:dyDescent="0.25">
      <c r="A5" s="38" t="s">
        <v>35</v>
      </c>
    </row>
    <row r="6" spans="1:53" x14ac:dyDescent="0.25">
      <c r="A6" s="38" t="s">
        <v>37</v>
      </c>
    </row>
    <row r="9" spans="1:53" x14ac:dyDescent="0.25">
      <c r="A9" s="1" t="s">
        <v>0</v>
      </c>
      <c r="C9" s="2"/>
      <c r="D9" s="2"/>
      <c r="E9" s="37" t="s">
        <v>31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 t="s">
        <v>0</v>
      </c>
    </row>
    <row r="10" spans="1:53" ht="15.75" thickBot="1" x14ac:dyDescent="0.3">
      <c r="A10" s="2"/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  <c r="J10" s="4">
        <v>9</v>
      </c>
      <c r="K10" s="4">
        <v>10</v>
      </c>
      <c r="L10" s="4">
        <v>11</v>
      </c>
      <c r="M10" s="4">
        <v>12</v>
      </c>
      <c r="N10" s="4">
        <v>13</v>
      </c>
      <c r="O10" s="4">
        <v>14</v>
      </c>
      <c r="P10" s="4">
        <v>15</v>
      </c>
      <c r="Q10" s="4">
        <v>16</v>
      </c>
      <c r="R10" s="4">
        <v>17</v>
      </c>
      <c r="S10" s="4">
        <v>18</v>
      </c>
      <c r="T10" s="4">
        <v>19</v>
      </c>
      <c r="U10" s="4">
        <v>20</v>
      </c>
      <c r="V10" s="4">
        <v>21</v>
      </c>
      <c r="W10" s="4">
        <v>22</v>
      </c>
      <c r="X10" s="4">
        <v>23</v>
      </c>
      <c r="Y10" s="4">
        <v>24</v>
      </c>
      <c r="Z10" s="2"/>
      <c r="AA10" s="2"/>
      <c r="AB10" s="2"/>
      <c r="AC10" s="4">
        <v>1</v>
      </c>
      <c r="AD10" s="4">
        <v>2</v>
      </c>
      <c r="AE10" s="4">
        <v>3</v>
      </c>
      <c r="AF10" s="4">
        <v>4</v>
      </c>
      <c r="AG10" s="4">
        <v>5</v>
      </c>
      <c r="AH10" s="4">
        <v>6</v>
      </c>
      <c r="AI10" s="4">
        <v>7</v>
      </c>
      <c r="AJ10" s="4">
        <v>8</v>
      </c>
      <c r="AK10" s="4">
        <v>9</v>
      </c>
      <c r="AL10" s="4">
        <v>10</v>
      </c>
      <c r="AM10" s="4">
        <v>11</v>
      </c>
      <c r="AN10" s="4">
        <v>12</v>
      </c>
      <c r="AO10" s="4">
        <v>13</v>
      </c>
      <c r="AP10" s="4">
        <v>14</v>
      </c>
      <c r="AQ10" s="4">
        <v>15</v>
      </c>
      <c r="AR10" s="4">
        <v>16</v>
      </c>
      <c r="AS10" s="4">
        <v>17</v>
      </c>
      <c r="AT10" s="4">
        <v>18</v>
      </c>
      <c r="AU10" s="4">
        <v>19</v>
      </c>
      <c r="AV10" s="4">
        <v>20</v>
      </c>
      <c r="AW10" s="4">
        <v>21</v>
      </c>
      <c r="AX10" s="4">
        <v>22</v>
      </c>
      <c r="AY10" s="4">
        <v>23</v>
      </c>
      <c r="AZ10" s="4">
        <v>24</v>
      </c>
    </row>
    <row r="11" spans="1:53" x14ac:dyDescent="0.25">
      <c r="A11" s="5" t="s">
        <v>1</v>
      </c>
      <c r="B11" s="6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v>9.3515151515151506E-3</v>
      </c>
      <c r="J11" s="8">
        <v>5.5472534469696964</v>
      </c>
      <c r="K11" s="8">
        <v>9.9879768181818172</v>
      </c>
      <c r="L11" s="8">
        <v>12.927351174242425</v>
      </c>
      <c r="M11" s="8">
        <v>14.390799318181818</v>
      </c>
      <c r="N11" s="8">
        <v>14.614339393939396</v>
      </c>
      <c r="O11" s="8">
        <v>13.546582424242423</v>
      </c>
      <c r="P11" s="8">
        <v>11.932356628787876</v>
      </c>
      <c r="Q11" s="8">
        <v>9.4318274242424245</v>
      </c>
      <c r="R11" s="8">
        <v>5.5490004545454541</v>
      </c>
      <c r="S11" s="8">
        <v>0.97607217045454542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9">
        <v>0</v>
      </c>
      <c r="Z11" s="10">
        <f>SUM(B11:Y11)</f>
        <v>98.912910768939383</v>
      </c>
      <c r="AA11" s="11"/>
      <c r="AB11" s="5" t="s">
        <v>1</v>
      </c>
      <c r="AC11" s="12">
        <f t="shared" ref="AC11:AR22" si="0">+B11/$Z$23</f>
        <v>0</v>
      </c>
      <c r="AD11" s="13">
        <f t="shared" si="0"/>
        <v>0</v>
      </c>
      <c r="AE11" s="13">
        <f t="shared" si="0"/>
        <v>0</v>
      </c>
      <c r="AF11" s="13">
        <f t="shared" si="0"/>
        <v>0</v>
      </c>
      <c r="AG11" s="13">
        <f t="shared" si="0"/>
        <v>0</v>
      </c>
      <c r="AH11" s="13">
        <f t="shared" si="0"/>
        <v>0</v>
      </c>
      <c r="AI11" s="13">
        <f t="shared" si="0"/>
        <v>0</v>
      </c>
      <c r="AJ11" s="13">
        <f t="shared" si="0"/>
        <v>6.9453839228192252E-6</v>
      </c>
      <c r="AK11" s="13">
        <f t="shared" si="0"/>
        <v>4.1199532142280181E-3</v>
      </c>
      <c r="AL11" s="13">
        <f t="shared" si="0"/>
        <v>7.4180849296118173E-3</v>
      </c>
      <c r="AM11" s="13">
        <f t="shared" si="0"/>
        <v>9.6011625448389881E-3</v>
      </c>
      <c r="AN11" s="13">
        <f t="shared" si="0"/>
        <v>1.0688067612746564E-2</v>
      </c>
      <c r="AO11" s="13">
        <f t="shared" si="0"/>
        <v>1.0854091152581275E-2</v>
      </c>
      <c r="AP11" s="13">
        <f t="shared" si="0"/>
        <v>1.0061066496078422E-2</v>
      </c>
      <c r="AQ11" s="13">
        <f t="shared" si="0"/>
        <v>8.8621786467940628E-3</v>
      </c>
      <c r="AR11" s="13">
        <f t="shared" si="0"/>
        <v>7.0050319647426453E-3</v>
      </c>
      <c r="AS11" s="13">
        <f t="shared" ref="AS11:AU22" si="1">+R11/$Z$23</f>
        <v>4.1212507192989207E-3</v>
      </c>
      <c r="AT11" s="13">
        <f t="shared" si="1"/>
        <v>7.2493022257338554E-4</v>
      </c>
      <c r="AU11" s="13">
        <f>+T11/$Z$23</f>
        <v>0</v>
      </c>
      <c r="AV11" s="13">
        <f t="shared" ref="AV11:AZ22" si="2">+U11/$Z$23</f>
        <v>0</v>
      </c>
      <c r="AW11" s="13">
        <f t="shared" si="2"/>
        <v>0</v>
      </c>
      <c r="AX11" s="13">
        <f t="shared" si="2"/>
        <v>0</v>
      </c>
      <c r="AY11" s="13">
        <f t="shared" si="2"/>
        <v>0</v>
      </c>
      <c r="AZ11" s="14">
        <f t="shared" si="2"/>
        <v>0</v>
      </c>
      <c r="BA11" s="15"/>
    </row>
    <row r="12" spans="1:53" x14ac:dyDescent="0.25">
      <c r="A12" s="5" t="s">
        <v>2</v>
      </c>
      <c r="B12" s="16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8">
        <v>1.0775842045454547</v>
      </c>
      <c r="J12" s="18">
        <v>5.8733865909090905</v>
      </c>
      <c r="K12" s="18">
        <v>9.8080052272727265</v>
      </c>
      <c r="L12" s="18">
        <v>12.033227462121209</v>
      </c>
      <c r="M12" s="18">
        <v>13.516514507575758</v>
      </c>
      <c r="N12" s="18">
        <v>13.572546742424239</v>
      </c>
      <c r="O12" s="18">
        <v>13.09383265151515</v>
      </c>
      <c r="P12" s="18">
        <v>11.815734848484851</v>
      </c>
      <c r="Q12" s="18">
        <v>9.7885666666666662</v>
      </c>
      <c r="R12" s="18">
        <v>6.3268434848484842</v>
      </c>
      <c r="S12" s="18">
        <v>2.3821716287878782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9">
        <v>0</v>
      </c>
      <c r="Z12" s="10">
        <f t="shared" ref="Z12:Z22" si="3">SUM(B12:Y12)</f>
        <v>99.288414015151488</v>
      </c>
      <c r="AA12" s="10"/>
      <c r="AB12" s="5" t="s">
        <v>2</v>
      </c>
      <c r="AC12" s="20">
        <f t="shared" si="0"/>
        <v>0</v>
      </c>
      <c r="AD12" s="21">
        <f t="shared" si="0"/>
        <v>0</v>
      </c>
      <c r="AE12" s="21">
        <f t="shared" si="0"/>
        <v>0</v>
      </c>
      <c r="AF12" s="21">
        <f t="shared" si="0"/>
        <v>0</v>
      </c>
      <c r="AG12" s="21">
        <f t="shared" si="0"/>
        <v>0</v>
      </c>
      <c r="AH12" s="21">
        <f t="shared" si="0"/>
        <v>0</v>
      </c>
      <c r="AI12" s="21">
        <f t="shared" si="0"/>
        <v>0</v>
      </c>
      <c r="AJ12" s="21">
        <f t="shared" si="0"/>
        <v>8.0032335813746004E-4</v>
      </c>
      <c r="AK12" s="21">
        <f t="shared" si="0"/>
        <v>4.3621727752205658E-3</v>
      </c>
      <c r="AL12" s="21">
        <f t="shared" si="0"/>
        <v>7.2844197669283484E-3</v>
      </c>
      <c r="AM12" s="21">
        <f t="shared" si="0"/>
        <v>8.937095561621625E-3</v>
      </c>
      <c r="AN12" s="21">
        <f t="shared" si="0"/>
        <v>1.0038735010578398E-2</v>
      </c>
      <c r="AO12" s="21">
        <f t="shared" si="0"/>
        <v>1.0080350233007161E-2</v>
      </c>
      <c r="AP12" s="21">
        <f t="shared" si="0"/>
        <v>9.7248085804773777E-3</v>
      </c>
      <c r="AQ12" s="21">
        <f t="shared" si="0"/>
        <v>8.7755634807120259E-3</v>
      </c>
      <c r="AR12" s="21">
        <f t="shared" si="0"/>
        <v>7.2699827196554042E-3</v>
      </c>
      <c r="AS12" s="21">
        <f t="shared" si="1"/>
        <v>4.6989558707757209E-3</v>
      </c>
      <c r="AT12" s="21">
        <f t="shared" si="1"/>
        <v>1.7692423381572286E-3</v>
      </c>
      <c r="AU12" s="21">
        <f t="shared" si="1"/>
        <v>0</v>
      </c>
      <c r="AV12" s="21">
        <f t="shared" si="2"/>
        <v>0</v>
      </c>
      <c r="AW12" s="21">
        <f t="shared" si="2"/>
        <v>0</v>
      </c>
      <c r="AX12" s="21">
        <f t="shared" si="2"/>
        <v>0</v>
      </c>
      <c r="AY12" s="21">
        <f t="shared" si="2"/>
        <v>0</v>
      </c>
      <c r="AZ12" s="22">
        <f t="shared" si="2"/>
        <v>0</v>
      </c>
      <c r="BA12" s="15"/>
    </row>
    <row r="13" spans="1:53" x14ac:dyDescent="0.25">
      <c r="A13" s="5" t="s">
        <v>3</v>
      </c>
      <c r="B13" s="16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8">
        <v>3.5508544696969695</v>
      </c>
      <c r="K13" s="18">
        <v>8.7345883712121211</v>
      </c>
      <c r="L13" s="18">
        <v>12.737650757575755</v>
      </c>
      <c r="M13" s="18">
        <v>15.332528106060607</v>
      </c>
      <c r="N13" s="18">
        <v>16.541955492424243</v>
      </c>
      <c r="O13" s="18">
        <v>16.435037992424242</v>
      </c>
      <c r="P13" s="18">
        <v>15.615113219696969</v>
      </c>
      <c r="Q13" s="18">
        <v>14.337704393939394</v>
      </c>
      <c r="R13" s="18">
        <v>12.136967424242423</v>
      </c>
      <c r="S13" s="18">
        <v>8.1951431060606019</v>
      </c>
      <c r="T13" s="18">
        <v>3.5664895075757568</v>
      </c>
      <c r="U13" s="18">
        <v>1.714583333333333E-4</v>
      </c>
      <c r="V13" s="17">
        <v>0</v>
      </c>
      <c r="W13" s="17">
        <v>0</v>
      </c>
      <c r="X13" s="17">
        <v>0</v>
      </c>
      <c r="Y13" s="19">
        <v>0</v>
      </c>
      <c r="Z13" s="10">
        <f t="shared" si="3"/>
        <v>127.18420429924241</v>
      </c>
      <c r="AA13" s="11"/>
      <c r="AB13" s="5" t="s">
        <v>3</v>
      </c>
      <c r="AC13" s="20">
        <f t="shared" si="0"/>
        <v>0</v>
      </c>
      <c r="AD13" s="21">
        <f t="shared" si="0"/>
        <v>0</v>
      </c>
      <c r="AE13" s="21">
        <f t="shared" si="0"/>
        <v>0</v>
      </c>
      <c r="AF13" s="21">
        <f t="shared" si="0"/>
        <v>0</v>
      </c>
      <c r="AG13" s="21">
        <f t="shared" si="0"/>
        <v>0</v>
      </c>
      <c r="AH13" s="21">
        <f t="shared" si="0"/>
        <v>0</v>
      </c>
      <c r="AI13" s="21">
        <f t="shared" si="0"/>
        <v>0</v>
      </c>
      <c r="AJ13" s="21">
        <f t="shared" si="0"/>
        <v>0</v>
      </c>
      <c r="AK13" s="21">
        <f t="shared" si="0"/>
        <v>2.6372247862003757E-3</v>
      </c>
      <c r="AL13" s="21">
        <f t="shared" si="0"/>
        <v>6.4871915045800199E-3</v>
      </c>
      <c r="AM13" s="21">
        <f t="shared" si="0"/>
        <v>9.4602717690960517E-3</v>
      </c>
      <c r="AN13" s="21">
        <f t="shared" si="0"/>
        <v>1.1387490955062344E-2</v>
      </c>
      <c r="AO13" s="21">
        <f t="shared" si="0"/>
        <v>1.2285734436355993E-2</v>
      </c>
      <c r="AP13" s="21">
        <f t="shared" si="0"/>
        <v>1.2206326653388574E-2</v>
      </c>
      <c r="AQ13" s="21">
        <f t="shared" si="0"/>
        <v>1.159736733052435E-2</v>
      </c>
      <c r="AR13" s="21">
        <f t="shared" si="0"/>
        <v>1.0648633935182892E-2</v>
      </c>
      <c r="AS13" s="21">
        <f t="shared" si="1"/>
        <v>9.0141433825786186E-3</v>
      </c>
      <c r="AT13" s="21">
        <f t="shared" si="1"/>
        <v>6.0865447204899283E-3</v>
      </c>
      <c r="AU13" s="21">
        <f>+T13/$Z$23</f>
        <v>2.648836951604225E-3</v>
      </c>
      <c r="AV13" s="21">
        <f t="shared" si="2"/>
        <v>1.2734235388302503E-7</v>
      </c>
      <c r="AW13" s="21">
        <f t="shared" si="2"/>
        <v>0</v>
      </c>
      <c r="AX13" s="21">
        <f t="shared" si="2"/>
        <v>0</v>
      </c>
      <c r="AY13" s="21">
        <f t="shared" si="2"/>
        <v>0</v>
      </c>
      <c r="AZ13" s="22">
        <f t="shared" si="2"/>
        <v>0</v>
      </c>
      <c r="BA13" s="15"/>
    </row>
    <row r="14" spans="1:53" x14ac:dyDescent="0.25">
      <c r="A14" s="5" t="s">
        <v>4</v>
      </c>
      <c r="B14" s="16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8">
        <v>0.61857435606060607</v>
      </c>
      <c r="J14" s="18">
        <v>5.2018307575757579</v>
      </c>
      <c r="K14" s="18">
        <v>10.067251515151513</v>
      </c>
      <c r="L14" s="18">
        <v>13.619655795454547</v>
      </c>
      <c r="M14" s="18">
        <v>15.82854761363636</v>
      </c>
      <c r="N14" s="18">
        <v>16.760454621212119</v>
      </c>
      <c r="O14" s="18">
        <v>16.868979999999997</v>
      </c>
      <c r="P14" s="18">
        <v>16.075145151515152</v>
      </c>
      <c r="Q14" s="18">
        <v>14.467108143939388</v>
      </c>
      <c r="R14" s="18">
        <v>12.08557715909091</v>
      </c>
      <c r="S14" s="18">
        <v>8.326310946969695</v>
      </c>
      <c r="T14" s="18">
        <v>3.8455385984848478</v>
      </c>
      <c r="U14" s="18">
        <v>0.10932087348484847</v>
      </c>
      <c r="V14" s="17">
        <v>0</v>
      </c>
      <c r="W14" s="17">
        <v>0</v>
      </c>
      <c r="X14" s="17">
        <v>0</v>
      </c>
      <c r="Y14" s="19">
        <v>0</v>
      </c>
      <c r="Z14" s="10">
        <f t="shared" si="3"/>
        <v>133.87429553257573</v>
      </c>
      <c r="AA14" s="11"/>
      <c r="AB14" s="5" t="s">
        <v>4</v>
      </c>
      <c r="AC14" s="20">
        <f t="shared" si="0"/>
        <v>0</v>
      </c>
      <c r="AD14" s="21">
        <f t="shared" si="0"/>
        <v>0</v>
      </c>
      <c r="AE14" s="21">
        <f t="shared" si="0"/>
        <v>0</v>
      </c>
      <c r="AF14" s="21">
        <f t="shared" si="0"/>
        <v>0</v>
      </c>
      <c r="AG14" s="21">
        <f t="shared" si="0"/>
        <v>0</v>
      </c>
      <c r="AH14" s="21">
        <f t="shared" si="0"/>
        <v>0</v>
      </c>
      <c r="AI14" s="21">
        <f t="shared" si="0"/>
        <v>0</v>
      </c>
      <c r="AJ14" s="21">
        <f t="shared" si="0"/>
        <v>4.594160751539288E-4</v>
      </c>
      <c r="AK14" s="21">
        <f t="shared" si="0"/>
        <v>3.8634072797325866E-3</v>
      </c>
      <c r="AL14" s="21">
        <f t="shared" si="0"/>
        <v>7.4769623625089328E-3</v>
      </c>
      <c r="AM14" s="21">
        <f t="shared" si="0"/>
        <v>1.0115338195303617E-2</v>
      </c>
      <c r="AN14" s="21">
        <f t="shared" si="0"/>
        <v>1.1755885365754516E-2</v>
      </c>
      <c r="AO14" s="21">
        <f t="shared" si="0"/>
        <v>1.244801405753454E-2</v>
      </c>
      <c r="AP14" s="21">
        <f t="shared" si="0"/>
        <v>1.2528616014419468E-2</v>
      </c>
      <c r="AQ14" s="21">
        <f>+P14/$Z$23</f>
        <v>1.1939033716288136E-2</v>
      </c>
      <c r="AR14" s="21">
        <f t="shared" si="0"/>
        <v>1.0744742288774861E-2</v>
      </c>
      <c r="AS14" s="21">
        <f t="shared" si="1"/>
        <v>8.975975757804476E-3</v>
      </c>
      <c r="AT14" s="21">
        <f t="shared" si="1"/>
        <v>6.1839632669693527E-3</v>
      </c>
      <c r="AU14" s="21">
        <f t="shared" si="1"/>
        <v>2.8560871178367319E-3</v>
      </c>
      <c r="AV14" s="21">
        <f t="shared" si="2"/>
        <v>8.1192771954949106E-5</v>
      </c>
      <c r="AW14" s="21">
        <f t="shared" si="2"/>
        <v>0</v>
      </c>
      <c r="AX14" s="21">
        <f t="shared" si="2"/>
        <v>0</v>
      </c>
      <c r="AY14" s="21">
        <f t="shared" si="2"/>
        <v>0</v>
      </c>
      <c r="AZ14" s="22">
        <f t="shared" si="2"/>
        <v>0</v>
      </c>
      <c r="BA14" s="15"/>
    </row>
    <row r="15" spans="1:53" x14ac:dyDescent="0.25">
      <c r="A15" s="5" t="s">
        <v>5</v>
      </c>
      <c r="B15" s="16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8">
        <v>1.8119193939393936</v>
      </c>
      <c r="J15" s="18">
        <v>6.2667003787878777</v>
      </c>
      <c r="K15" s="18">
        <v>10.841693333333332</v>
      </c>
      <c r="L15" s="18">
        <v>13.974743333333333</v>
      </c>
      <c r="M15" s="18">
        <v>15.661010833333334</v>
      </c>
      <c r="N15" s="18">
        <v>16.598904015151511</v>
      </c>
      <c r="O15" s="18">
        <v>16.45426393939394</v>
      </c>
      <c r="P15" s="18">
        <v>15.659738333333333</v>
      </c>
      <c r="Q15" s="18">
        <v>14.089656818181815</v>
      </c>
      <c r="R15" s="18">
        <v>11.439631287878788</v>
      </c>
      <c r="S15" s="18">
        <v>7.9956668560606055</v>
      </c>
      <c r="T15" s="18">
        <v>3.7856137121212119</v>
      </c>
      <c r="U15" s="18">
        <v>0.53858249999999996</v>
      </c>
      <c r="V15" s="17">
        <v>0</v>
      </c>
      <c r="W15" s="17">
        <v>0</v>
      </c>
      <c r="X15" s="17">
        <v>0</v>
      </c>
      <c r="Y15" s="19">
        <v>0</v>
      </c>
      <c r="Z15" s="10">
        <f t="shared" si="3"/>
        <v>135.11812473484846</v>
      </c>
      <c r="AA15" s="11"/>
      <c r="AB15" s="5" t="s">
        <v>5</v>
      </c>
      <c r="AC15" s="20">
        <f t="shared" si="0"/>
        <v>0</v>
      </c>
      <c r="AD15" s="21">
        <f t="shared" si="0"/>
        <v>0</v>
      </c>
      <c r="AE15" s="21">
        <f t="shared" si="0"/>
        <v>0</v>
      </c>
      <c r="AF15" s="21">
        <f t="shared" si="0"/>
        <v>0</v>
      </c>
      <c r="AG15" s="21">
        <f t="shared" si="0"/>
        <v>0</v>
      </c>
      <c r="AH15" s="21">
        <f t="shared" si="0"/>
        <v>0</v>
      </c>
      <c r="AI15" s="21">
        <f t="shared" si="0"/>
        <v>0</v>
      </c>
      <c r="AJ15" s="21">
        <f t="shared" si="0"/>
        <v>1.3457151728051317E-3</v>
      </c>
      <c r="AK15" s="21">
        <f t="shared" si="0"/>
        <v>4.6542874983105309E-3</v>
      </c>
      <c r="AL15" s="21">
        <f t="shared" si="0"/>
        <v>8.0521414287896952E-3</v>
      </c>
      <c r="AM15" s="21">
        <f t="shared" si="0"/>
        <v>1.0379062226844879E-2</v>
      </c>
      <c r="AN15" s="21">
        <f t="shared" si="0"/>
        <v>1.1631455555018551E-2</v>
      </c>
      <c r="AO15" s="21">
        <f t="shared" si="0"/>
        <v>1.2328030187126839E-2</v>
      </c>
      <c r="AP15" s="21">
        <f t="shared" si="0"/>
        <v>1.2220605792204136E-2</v>
      </c>
      <c r="AQ15" s="21">
        <f>+P15/$Z$23</f>
        <v>1.1630510467415249E-2</v>
      </c>
      <c r="AR15" s="21">
        <f t="shared" si="0"/>
        <v>1.0464408639404824E-2</v>
      </c>
      <c r="AS15" s="21">
        <f t="shared" si="1"/>
        <v>8.4962308184829329E-3</v>
      </c>
      <c r="AT15" s="21">
        <f t="shared" si="1"/>
        <v>5.9383934190925525E-3</v>
      </c>
      <c r="AU15" s="21">
        <f t="shared" si="1"/>
        <v>2.8115808174583026E-3</v>
      </c>
      <c r="AV15" s="21">
        <f t="shared" si="2"/>
        <v>4.0000600715550525E-4</v>
      </c>
      <c r="AW15" s="21">
        <f t="shared" si="2"/>
        <v>0</v>
      </c>
      <c r="AX15" s="21">
        <f t="shared" si="2"/>
        <v>0</v>
      </c>
      <c r="AY15" s="21">
        <f t="shared" si="2"/>
        <v>0</v>
      </c>
      <c r="AZ15" s="22">
        <f t="shared" si="2"/>
        <v>0</v>
      </c>
      <c r="BA15" s="15"/>
    </row>
    <row r="16" spans="1:53" x14ac:dyDescent="0.25">
      <c r="A16" s="5" t="s">
        <v>6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8">
        <v>1.6940143181818179</v>
      </c>
      <c r="J16" s="18">
        <v>5.5078247727272718</v>
      </c>
      <c r="K16" s="18">
        <v>9.3704248484848467</v>
      </c>
      <c r="L16" s="18">
        <v>12.328570530303029</v>
      </c>
      <c r="M16" s="18">
        <v>14.109060340909089</v>
      </c>
      <c r="N16" s="18">
        <v>14.976364242424243</v>
      </c>
      <c r="O16" s="18">
        <v>14.401764015151514</v>
      </c>
      <c r="P16" s="18">
        <v>13.218836818181815</v>
      </c>
      <c r="Q16" s="18">
        <v>11.576728409090906</v>
      </c>
      <c r="R16" s="18">
        <v>9.206113143939394</v>
      </c>
      <c r="S16" s="18">
        <v>6.6254942045454523</v>
      </c>
      <c r="T16" s="18">
        <v>3.3487624242424241</v>
      </c>
      <c r="U16" s="18">
        <v>0.74979621212121217</v>
      </c>
      <c r="V16" s="17">
        <v>0</v>
      </c>
      <c r="W16" s="17">
        <v>0</v>
      </c>
      <c r="X16" s="17">
        <v>0</v>
      </c>
      <c r="Y16" s="19">
        <v>0</v>
      </c>
      <c r="Z16" s="10">
        <f t="shared" si="3"/>
        <v>117.113754280303</v>
      </c>
      <c r="AA16" s="10"/>
      <c r="AB16" s="5" t="s">
        <v>6</v>
      </c>
      <c r="AC16" s="20">
        <f t="shared" si="0"/>
        <v>0</v>
      </c>
      <c r="AD16" s="21">
        <f t="shared" si="0"/>
        <v>0</v>
      </c>
      <c r="AE16" s="21">
        <f t="shared" si="0"/>
        <v>0</v>
      </c>
      <c r="AF16" s="21">
        <f t="shared" si="0"/>
        <v>0</v>
      </c>
      <c r="AG16" s="21">
        <f t="shared" si="0"/>
        <v>0</v>
      </c>
      <c r="AH16" s="21">
        <f t="shared" si="0"/>
        <v>0</v>
      </c>
      <c r="AI16" s="21">
        <f t="shared" si="0"/>
        <v>0</v>
      </c>
      <c r="AJ16" s="21">
        <f t="shared" si="0"/>
        <v>1.2581469013199734E-3</v>
      </c>
      <c r="AK16" s="21">
        <f t="shared" si="0"/>
        <v>4.0906694804432268E-3</v>
      </c>
      <c r="AL16" s="21">
        <f t="shared" si="0"/>
        <v>6.9594281822991906E-3</v>
      </c>
      <c r="AM16" s="21">
        <f t="shared" si="0"/>
        <v>9.1564472885055578E-3</v>
      </c>
      <c r="AN16" s="21">
        <f t="shared" si="0"/>
        <v>1.0478819663994164E-2</v>
      </c>
      <c r="AO16" s="21">
        <f t="shared" si="0"/>
        <v>1.1122967534813339E-2</v>
      </c>
      <c r="AP16" s="21">
        <f t="shared" si="0"/>
        <v>1.0696211109155225E-2</v>
      </c>
      <c r="AQ16" s="21">
        <f>+P16/$Z$23</f>
        <v>9.8176493571200171E-3</v>
      </c>
      <c r="AR16" s="21">
        <f t="shared" si="0"/>
        <v>8.5980530500789718E-3</v>
      </c>
      <c r="AS16" s="21">
        <f t="shared" si="1"/>
        <v>6.8373936400254595E-3</v>
      </c>
      <c r="AT16" s="21">
        <f t="shared" si="1"/>
        <v>4.9207641952573036E-3</v>
      </c>
      <c r="AU16" s="21">
        <f t="shared" si="1"/>
        <v>2.4871307297091943E-3</v>
      </c>
      <c r="AV16" s="21">
        <f t="shared" si="2"/>
        <v>5.5687473876505147E-4</v>
      </c>
      <c r="AW16" s="21">
        <f t="shared" si="2"/>
        <v>0</v>
      </c>
      <c r="AX16" s="21">
        <f t="shared" si="2"/>
        <v>0</v>
      </c>
      <c r="AY16" s="21">
        <f t="shared" si="2"/>
        <v>0</v>
      </c>
      <c r="AZ16" s="22">
        <f t="shared" si="2"/>
        <v>0</v>
      </c>
      <c r="BA16" s="15"/>
    </row>
    <row r="17" spans="1:53" x14ac:dyDescent="0.25">
      <c r="A17" s="5" t="s">
        <v>7</v>
      </c>
      <c r="B17" s="16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8">
        <v>1.2350267803030301</v>
      </c>
      <c r="J17" s="18">
        <v>5.181532954545454</v>
      </c>
      <c r="K17" s="18">
        <v>9.5392907575757562</v>
      </c>
      <c r="L17" s="18">
        <v>12.775049015151517</v>
      </c>
      <c r="M17" s="18">
        <v>14.377111780303025</v>
      </c>
      <c r="N17" s="18">
        <v>15.116779621212117</v>
      </c>
      <c r="O17" s="18">
        <v>15.173147575757575</v>
      </c>
      <c r="P17" s="18">
        <v>14.433993446969696</v>
      </c>
      <c r="Q17" s="18">
        <v>13.026721287878786</v>
      </c>
      <c r="R17" s="18">
        <v>11.076185378787876</v>
      </c>
      <c r="S17" s="18">
        <v>7.8054540151515148</v>
      </c>
      <c r="T17" s="18">
        <v>4.1293423484848484</v>
      </c>
      <c r="U17" s="18">
        <v>0.95072469696969697</v>
      </c>
      <c r="V17" s="17">
        <v>0</v>
      </c>
      <c r="W17" s="17">
        <v>0</v>
      </c>
      <c r="X17" s="17">
        <v>0</v>
      </c>
      <c r="Y17" s="19">
        <v>0</v>
      </c>
      <c r="Z17" s="10">
        <f t="shared" si="3"/>
        <v>124.82035965909091</v>
      </c>
      <c r="AA17" s="11"/>
      <c r="AB17" s="5" t="s">
        <v>7</v>
      </c>
      <c r="AC17" s="20">
        <f t="shared" si="0"/>
        <v>0</v>
      </c>
      <c r="AD17" s="21">
        <f t="shared" si="0"/>
        <v>0</v>
      </c>
      <c r="AE17" s="21">
        <f t="shared" si="0"/>
        <v>0</v>
      </c>
      <c r="AF17" s="21">
        <f t="shared" si="0"/>
        <v>0</v>
      </c>
      <c r="AG17" s="21">
        <f t="shared" si="0"/>
        <v>0</v>
      </c>
      <c r="AH17" s="21">
        <f t="shared" si="0"/>
        <v>0</v>
      </c>
      <c r="AI17" s="21">
        <f t="shared" si="0"/>
        <v>0</v>
      </c>
      <c r="AJ17" s="21">
        <f t="shared" si="0"/>
        <v>9.1725618845605737E-4</v>
      </c>
      <c r="AK17" s="21">
        <f t="shared" si="0"/>
        <v>3.8483320718597342E-3</v>
      </c>
      <c r="AL17" s="21">
        <f t="shared" si="0"/>
        <v>7.0848451389216938E-3</v>
      </c>
      <c r="AM17" s="21">
        <f t="shared" si="0"/>
        <v>9.4880475094653617E-3</v>
      </c>
      <c r="AN17" s="21">
        <f t="shared" si="0"/>
        <v>1.06779018584291E-2</v>
      </c>
      <c r="AO17" s="21">
        <f t="shared" si="0"/>
        <v>1.1227254241143687E-2</v>
      </c>
      <c r="AP17" s="21">
        <f t="shared" si="0"/>
        <v>1.1269118803080349E-2</v>
      </c>
      <c r="AQ17" s="21">
        <f t="shared" si="0"/>
        <v>1.072014795510637E-2</v>
      </c>
      <c r="AR17" s="21">
        <f t="shared" si="0"/>
        <v>9.6749648729619227E-3</v>
      </c>
      <c r="AS17" s="21">
        <f t="shared" si="1"/>
        <v>8.2262990124690755E-3</v>
      </c>
      <c r="AT17" s="21">
        <f t="shared" si="1"/>
        <v>5.7971220651184619E-3</v>
      </c>
      <c r="AU17" s="21">
        <f t="shared" si="1"/>
        <v>3.0668685763008659E-3</v>
      </c>
      <c r="AV17" s="21">
        <f t="shared" si="2"/>
        <v>7.0610461709947161E-4</v>
      </c>
      <c r="AW17" s="21">
        <f t="shared" si="2"/>
        <v>0</v>
      </c>
      <c r="AX17" s="21">
        <f t="shared" si="2"/>
        <v>0</v>
      </c>
      <c r="AY17" s="21">
        <f t="shared" si="2"/>
        <v>0</v>
      </c>
      <c r="AZ17" s="22">
        <f t="shared" si="2"/>
        <v>0</v>
      </c>
      <c r="BA17" s="15"/>
    </row>
    <row r="18" spans="1:53" x14ac:dyDescent="0.25">
      <c r="A18" s="5" t="s">
        <v>8</v>
      </c>
      <c r="B18" s="16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8">
        <v>0.59735799242424237</v>
      </c>
      <c r="J18" s="18">
        <v>4.7014826515151515</v>
      </c>
      <c r="K18" s="18">
        <v>9.317898295454544</v>
      </c>
      <c r="L18" s="18">
        <v>12.738896515151517</v>
      </c>
      <c r="M18" s="18">
        <v>14.385903181818177</v>
      </c>
      <c r="N18" s="18">
        <v>15.055808750000001</v>
      </c>
      <c r="O18" s="18">
        <v>14.872850795454545</v>
      </c>
      <c r="P18" s="18">
        <v>13.939283560606061</v>
      </c>
      <c r="Q18" s="18">
        <v>12.443768409090907</v>
      </c>
      <c r="R18" s="36">
        <v>10.126904128787878</v>
      </c>
      <c r="S18" s="18">
        <v>6.9542139772727261</v>
      </c>
      <c r="T18" s="18">
        <v>3.3512156439393932</v>
      </c>
      <c r="U18" s="18">
        <v>0.32078954545454547</v>
      </c>
      <c r="V18" s="17">
        <v>0</v>
      </c>
      <c r="W18" s="17">
        <v>0</v>
      </c>
      <c r="X18" s="17">
        <v>0</v>
      </c>
      <c r="Y18" s="19">
        <v>0</v>
      </c>
      <c r="Z18" s="10">
        <f t="shared" si="3"/>
        <v>118.80637344696969</v>
      </c>
      <c r="AA18" s="11"/>
      <c r="AB18" s="5" t="s">
        <v>8</v>
      </c>
      <c r="AC18" s="20">
        <f t="shared" si="0"/>
        <v>0</v>
      </c>
      <c r="AD18" s="21">
        <f t="shared" si="0"/>
        <v>0</v>
      </c>
      <c r="AE18" s="21">
        <f t="shared" si="0"/>
        <v>0</v>
      </c>
      <c r="AF18" s="21">
        <f t="shared" si="0"/>
        <v>0</v>
      </c>
      <c r="AG18" s="21">
        <f t="shared" si="0"/>
        <v>0</v>
      </c>
      <c r="AH18" s="21">
        <f t="shared" si="0"/>
        <v>0</v>
      </c>
      <c r="AI18" s="21">
        <f t="shared" si="0"/>
        <v>0</v>
      </c>
      <c r="AJ18" s="21">
        <f t="shared" si="0"/>
        <v>4.4365865098113986E-4</v>
      </c>
      <c r="AK18" s="21">
        <f t="shared" si="0"/>
        <v>3.4917980126414308E-3</v>
      </c>
      <c r="AL18" s="21">
        <f t="shared" si="0"/>
        <v>6.9204166348625518E-3</v>
      </c>
      <c r="AM18" s="21">
        <f t="shared" si="0"/>
        <v>9.4611969950619233E-3</v>
      </c>
      <c r="AN18" s="21">
        <f t="shared" si="0"/>
        <v>1.0684431245138428E-2</v>
      </c>
      <c r="AO18" s="21">
        <f t="shared" si="0"/>
        <v>1.1181971086294892E-2</v>
      </c>
      <c r="AP18" s="21">
        <f t="shared" si="0"/>
        <v>1.1046087946989278E-2</v>
      </c>
      <c r="AQ18" s="21">
        <f>+P18/$Z$23</f>
        <v>1.0352726201995803E-2</v>
      </c>
      <c r="AR18" s="21">
        <f t="shared" si="0"/>
        <v>9.24200492085849E-3</v>
      </c>
      <c r="AS18" s="21">
        <f t="shared" si="1"/>
        <v>7.5212664455362723E-3</v>
      </c>
      <c r="AT18" s="21">
        <f t="shared" si="1"/>
        <v>5.1649048492178424E-3</v>
      </c>
      <c r="AU18" s="21">
        <f t="shared" si="1"/>
        <v>2.4889527395510662E-3</v>
      </c>
      <c r="AV18" s="21">
        <f t="shared" si="2"/>
        <v>2.3825086261529513E-4</v>
      </c>
      <c r="AW18" s="21">
        <f t="shared" si="2"/>
        <v>0</v>
      </c>
      <c r="AX18" s="21">
        <f t="shared" si="2"/>
        <v>0</v>
      </c>
      <c r="AY18" s="21">
        <f t="shared" si="2"/>
        <v>0</v>
      </c>
      <c r="AZ18" s="22">
        <f t="shared" si="2"/>
        <v>0</v>
      </c>
      <c r="BA18" s="15"/>
    </row>
    <row r="19" spans="1:53" x14ac:dyDescent="0.25">
      <c r="A19" s="5" t="s">
        <v>9</v>
      </c>
      <c r="B19" s="16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8">
        <v>4.0023181818181805E-2</v>
      </c>
      <c r="J19" s="18">
        <v>4.0653629166666665</v>
      </c>
      <c r="K19" s="18">
        <v>8.4528570075757585</v>
      </c>
      <c r="L19" s="18">
        <v>11.556160984848486</v>
      </c>
      <c r="M19" s="18">
        <v>13.534758901515149</v>
      </c>
      <c r="N19" s="18">
        <v>14.050702045454546</v>
      </c>
      <c r="O19" s="18">
        <v>13.226115265151515</v>
      </c>
      <c r="P19" s="18">
        <v>12.325918977272726</v>
      </c>
      <c r="Q19" s="18">
        <v>10.740454583333333</v>
      </c>
      <c r="R19" s="18">
        <v>8.5213218560606059</v>
      </c>
      <c r="S19" s="18">
        <v>5.3342335227272724</v>
      </c>
      <c r="T19" s="18">
        <v>1.87462303030303</v>
      </c>
      <c r="U19" s="17">
        <v>0</v>
      </c>
      <c r="V19" s="17">
        <v>0</v>
      </c>
      <c r="W19" s="17">
        <v>0</v>
      </c>
      <c r="X19" s="17">
        <v>0</v>
      </c>
      <c r="Y19" s="19">
        <v>0</v>
      </c>
      <c r="Z19" s="10">
        <f t="shared" si="3"/>
        <v>103.72253227272726</v>
      </c>
      <c r="AA19" s="11"/>
      <c r="AB19" s="5" t="s">
        <v>9</v>
      </c>
      <c r="AC19" s="20">
        <f t="shared" si="0"/>
        <v>0</v>
      </c>
      <c r="AD19" s="21">
        <f t="shared" si="0"/>
        <v>0</v>
      </c>
      <c r="AE19" s="21">
        <f t="shared" si="0"/>
        <v>0</v>
      </c>
      <c r="AF19" s="21">
        <f t="shared" si="0"/>
        <v>0</v>
      </c>
      <c r="AG19" s="21">
        <f t="shared" si="0"/>
        <v>0</v>
      </c>
      <c r="AH19" s="21">
        <f t="shared" si="0"/>
        <v>0</v>
      </c>
      <c r="AI19" s="21">
        <f t="shared" si="0"/>
        <v>0</v>
      </c>
      <c r="AJ19" s="21">
        <f t="shared" si="0"/>
        <v>2.9725275427162449E-5</v>
      </c>
      <c r="AK19" s="21">
        <f t="shared" si="0"/>
        <v>3.0193509591082005E-3</v>
      </c>
      <c r="AL19" s="21">
        <f t="shared" si="0"/>
        <v>6.277949210486437E-3</v>
      </c>
      <c r="AM19" s="21">
        <f t="shared" si="0"/>
        <v>8.5827775941391977E-3</v>
      </c>
      <c r="AN19" s="21">
        <f t="shared" si="0"/>
        <v>1.0052285148528789E-2</v>
      </c>
      <c r="AO19" s="21">
        <f t="shared" si="0"/>
        <v>1.0435476872965541E-2</v>
      </c>
      <c r="AP19" s="21">
        <f t="shared" si="0"/>
        <v>9.8230550702849313E-3</v>
      </c>
      <c r="AQ19" s="21">
        <f t="shared" si="0"/>
        <v>9.1544779762081623E-3</v>
      </c>
      <c r="AR19" s="21">
        <f t="shared" si="0"/>
        <v>7.9769512617179593E-3</v>
      </c>
      <c r="AS19" s="21">
        <f>+R19/$Z$23</f>
        <v>6.3287981531701121E-3</v>
      </c>
      <c r="AT19" s="21">
        <f t="shared" si="1"/>
        <v>3.9617430062454341E-3</v>
      </c>
      <c r="AU19" s="21">
        <f t="shared" si="1"/>
        <v>1.3922852548556048E-3</v>
      </c>
      <c r="AV19" s="21">
        <f t="shared" si="2"/>
        <v>0</v>
      </c>
      <c r="AW19" s="21">
        <f t="shared" si="2"/>
        <v>0</v>
      </c>
      <c r="AX19" s="21">
        <f t="shared" si="2"/>
        <v>0</v>
      </c>
      <c r="AY19" s="21">
        <f t="shared" si="2"/>
        <v>0</v>
      </c>
      <c r="AZ19" s="22">
        <f t="shared" si="2"/>
        <v>0</v>
      </c>
      <c r="BA19" s="15"/>
    </row>
    <row r="20" spans="1:53" x14ac:dyDescent="0.25">
      <c r="A20" s="5" t="s">
        <v>10</v>
      </c>
      <c r="B20" s="16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8">
        <v>1.7138636363636362E-3</v>
      </c>
      <c r="J20" s="18">
        <v>3.7934651893939391</v>
      </c>
      <c r="K20" s="18">
        <v>8.3390325757575745</v>
      </c>
      <c r="L20" s="18">
        <v>11.601242575757576</v>
      </c>
      <c r="M20" s="18">
        <v>13.654660643939392</v>
      </c>
      <c r="N20" s="18">
        <v>14.554596363636362</v>
      </c>
      <c r="O20" s="18">
        <v>14.135127499999998</v>
      </c>
      <c r="P20" s="18">
        <v>12.825865606060606</v>
      </c>
      <c r="Q20" s="18">
        <v>10.991169772727273</v>
      </c>
      <c r="R20" s="18">
        <v>8.4459698106060603</v>
      </c>
      <c r="S20" s="18">
        <v>4.4934598863636364</v>
      </c>
      <c r="T20" s="18">
        <v>0.55960499242424244</v>
      </c>
      <c r="U20" s="17">
        <v>0</v>
      </c>
      <c r="V20" s="17">
        <v>0</v>
      </c>
      <c r="W20" s="17">
        <v>0</v>
      </c>
      <c r="X20" s="17">
        <v>0</v>
      </c>
      <c r="Y20" s="19">
        <v>0</v>
      </c>
      <c r="Z20" s="10">
        <f t="shared" si="3"/>
        <v>103.39590878030303</v>
      </c>
      <c r="AA20" s="11"/>
      <c r="AB20" s="5" t="s">
        <v>10</v>
      </c>
      <c r="AC20" s="20">
        <f t="shared" si="0"/>
        <v>0</v>
      </c>
      <c r="AD20" s="21">
        <f t="shared" si="0"/>
        <v>0</v>
      </c>
      <c r="AE20" s="21">
        <f t="shared" si="0"/>
        <v>0</v>
      </c>
      <c r="AF20" s="21">
        <f t="shared" si="0"/>
        <v>0</v>
      </c>
      <c r="AG20" s="21">
        <f t="shared" si="0"/>
        <v>0</v>
      </c>
      <c r="AH20" s="21">
        <f t="shared" si="0"/>
        <v>0</v>
      </c>
      <c r="AI20" s="21">
        <f t="shared" si="0"/>
        <v>0</v>
      </c>
      <c r="AJ20" s="21">
        <f t="shared" si="0"/>
        <v>1.272889018842671E-6</v>
      </c>
      <c r="AK20" s="21">
        <f t="shared" si="0"/>
        <v>2.8174121210638521E-3</v>
      </c>
      <c r="AL20" s="21">
        <f t="shared" si="0"/>
        <v>6.1934116391982206E-3</v>
      </c>
      <c r="AM20" s="21">
        <f t="shared" si="0"/>
        <v>8.6162597573653747E-3</v>
      </c>
      <c r="AN20" s="21">
        <f t="shared" si="0"/>
        <v>1.0141336347255279E-2</v>
      </c>
      <c r="AO20" s="21">
        <f t="shared" si="0"/>
        <v>1.0809719916963915E-2</v>
      </c>
      <c r="AP20" s="21">
        <f t="shared" si="0"/>
        <v>1.0498179781015866E-2</v>
      </c>
      <c r="AQ20" s="21">
        <f t="shared" si="0"/>
        <v>9.5257890655441411E-3</v>
      </c>
      <c r="AR20" s="21">
        <f t="shared" si="0"/>
        <v>8.1631577980289353E-3</v>
      </c>
      <c r="AS20" s="21">
        <f t="shared" si="1"/>
        <v>6.2728340792663501E-3</v>
      </c>
      <c r="AT20" s="21">
        <f t="shared" si="1"/>
        <v>3.3372992019936568E-3</v>
      </c>
      <c r="AU20" s="21">
        <f t="shared" si="1"/>
        <v>4.1561944289669267E-4</v>
      </c>
      <c r="AV20" s="21">
        <f t="shared" si="2"/>
        <v>0</v>
      </c>
      <c r="AW20" s="21">
        <f t="shared" si="2"/>
        <v>0</v>
      </c>
      <c r="AX20" s="21">
        <f t="shared" si="2"/>
        <v>0</v>
      </c>
      <c r="AY20" s="21">
        <f t="shared" si="2"/>
        <v>0</v>
      </c>
      <c r="AZ20" s="22">
        <f t="shared" si="2"/>
        <v>0</v>
      </c>
      <c r="BA20" s="15"/>
    </row>
    <row r="21" spans="1:53" x14ac:dyDescent="0.25">
      <c r="A21" s="5" t="s">
        <v>11</v>
      </c>
      <c r="B21" s="16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8">
        <v>2.5042323863636353</v>
      </c>
      <c r="J21" s="18">
        <v>7.1783767424242431</v>
      </c>
      <c r="K21" s="18">
        <v>10.468146136363634</v>
      </c>
      <c r="L21" s="18">
        <v>12.758518749999999</v>
      </c>
      <c r="M21" s="18">
        <v>13.585589545454546</v>
      </c>
      <c r="N21" s="18">
        <v>13.34619106060606</v>
      </c>
      <c r="O21" s="18">
        <v>12.281067310606058</v>
      </c>
      <c r="P21" s="18">
        <v>10.364439090909091</v>
      </c>
      <c r="Q21" s="18">
        <v>7.5720093181818182</v>
      </c>
      <c r="R21" s="18">
        <v>3.7194359469696963</v>
      </c>
      <c r="S21" s="18">
        <v>1.3785227272727271E-3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9">
        <v>0</v>
      </c>
      <c r="Z21" s="10">
        <f t="shared" si="3"/>
        <v>93.779384810606047</v>
      </c>
      <c r="AA21" s="10"/>
      <c r="AB21" s="5" t="s">
        <v>11</v>
      </c>
      <c r="AC21" s="20">
        <f t="shared" si="0"/>
        <v>0</v>
      </c>
      <c r="AD21" s="21">
        <f t="shared" si="0"/>
        <v>0</v>
      </c>
      <c r="AE21" s="21">
        <f t="shared" si="0"/>
        <v>0</v>
      </c>
      <c r="AF21" s="21">
        <f t="shared" si="0"/>
        <v>0</v>
      </c>
      <c r="AG21" s="21">
        <f t="shared" si="0"/>
        <v>0</v>
      </c>
      <c r="AH21" s="21">
        <f t="shared" si="0"/>
        <v>0</v>
      </c>
      <c r="AI21" s="21">
        <f t="shared" si="0"/>
        <v>0</v>
      </c>
      <c r="AJ21" s="21">
        <f t="shared" si="0"/>
        <v>1.8598970405811928E-3</v>
      </c>
      <c r="AK21" s="21">
        <f t="shared" si="0"/>
        <v>5.3313908613723329E-3</v>
      </c>
      <c r="AL21" s="21">
        <f t="shared" si="0"/>
        <v>7.7747073815564866E-3</v>
      </c>
      <c r="AM21" s="21">
        <f t="shared" si="0"/>
        <v>9.4757704574622223E-3</v>
      </c>
      <c r="AN21" s="21">
        <f t="shared" si="0"/>
        <v>1.0090037141813647E-2</v>
      </c>
      <c r="AO21" s="21">
        <f t="shared" si="0"/>
        <v>9.9122355384505204E-3</v>
      </c>
      <c r="AP21" s="21">
        <f t="shared" si="0"/>
        <v>9.1211665780516985E-3</v>
      </c>
      <c r="AQ21" s="21">
        <f t="shared" si="0"/>
        <v>7.6976840078557696E-3</v>
      </c>
      <c r="AR21" s="21">
        <f t="shared" si="0"/>
        <v>5.6237423486841642E-3</v>
      </c>
      <c r="AS21" s="21">
        <f t="shared" si="1"/>
        <v>2.7624304948972605E-3</v>
      </c>
      <c r="AT21" s="21">
        <f t="shared" si="1"/>
        <v>1.0238308372616658E-6</v>
      </c>
      <c r="AU21" s="21">
        <f t="shared" si="1"/>
        <v>0</v>
      </c>
      <c r="AV21" s="21">
        <f t="shared" si="2"/>
        <v>0</v>
      </c>
      <c r="AW21" s="21">
        <f t="shared" si="2"/>
        <v>0</v>
      </c>
      <c r="AX21" s="21">
        <f t="shared" si="2"/>
        <v>0</v>
      </c>
      <c r="AY21" s="21">
        <f t="shared" si="2"/>
        <v>0</v>
      </c>
      <c r="AZ21" s="22">
        <f t="shared" si="2"/>
        <v>0</v>
      </c>
      <c r="BA21" s="15"/>
    </row>
    <row r="22" spans="1:53" ht="15.75" thickBot="1" x14ac:dyDescent="0.3">
      <c r="A22" s="5" t="s">
        <v>12</v>
      </c>
      <c r="B22" s="23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5">
        <v>0.60035924242424243</v>
      </c>
      <c r="J22" s="25">
        <v>5.9110707575757573</v>
      </c>
      <c r="K22" s="25">
        <v>9.752473939393937</v>
      </c>
      <c r="L22" s="25">
        <v>12.241376553030301</v>
      </c>
      <c r="M22" s="25">
        <v>13.446047462121211</v>
      </c>
      <c r="N22" s="25">
        <v>13.531931856060604</v>
      </c>
      <c r="O22" s="25">
        <v>12.650313333333333</v>
      </c>
      <c r="P22" s="25">
        <v>10.454646477272725</v>
      </c>
      <c r="Q22" s="25">
        <v>7.8003921212121217</v>
      </c>
      <c r="R22" s="25">
        <v>4.0156715530303018</v>
      </c>
      <c r="S22" s="25">
        <v>1.5483477272727274E-2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6">
        <v>0</v>
      </c>
      <c r="Z22" s="10">
        <f t="shared" si="3"/>
        <v>90.419766772727272</v>
      </c>
      <c r="AA22" s="10"/>
      <c r="AB22" s="5" t="s">
        <v>12</v>
      </c>
      <c r="AC22" s="27">
        <f t="shared" si="0"/>
        <v>0</v>
      </c>
      <c r="AD22" s="28">
        <f t="shared" si="0"/>
        <v>0</v>
      </c>
      <c r="AE22" s="28">
        <f t="shared" si="0"/>
        <v>0</v>
      </c>
      <c r="AF22" s="28">
        <f t="shared" si="0"/>
        <v>0</v>
      </c>
      <c r="AG22" s="28">
        <f t="shared" si="0"/>
        <v>0</v>
      </c>
      <c r="AH22" s="28">
        <f t="shared" si="0"/>
        <v>0</v>
      </c>
      <c r="AI22" s="28">
        <f t="shared" si="0"/>
        <v>0</v>
      </c>
      <c r="AJ22" s="28">
        <f t="shared" si="0"/>
        <v>4.4588768372723814E-4</v>
      </c>
      <c r="AK22" s="28">
        <f t="shared" si="0"/>
        <v>4.3901608606880952E-3</v>
      </c>
      <c r="AL22" s="28">
        <f t="shared" si="0"/>
        <v>7.243176598543565E-3</v>
      </c>
      <c r="AM22" s="28">
        <f t="shared" si="0"/>
        <v>9.0916881945935363E-3</v>
      </c>
      <c r="AN22" s="28">
        <f t="shared" si="0"/>
        <v>9.9863990332892741E-3</v>
      </c>
      <c r="AO22" s="28">
        <f t="shared" si="0"/>
        <v>1.0050185497752316E-2</v>
      </c>
      <c r="AP22" s="28">
        <f t="shared" si="0"/>
        <v>9.3954061369107174E-3</v>
      </c>
      <c r="AQ22" s="28">
        <f t="shared" si="0"/>
        <v>7.764681165088415E-3</v>
      </c>
      <c r="AR22" s="28">
        <f t="shared" si="0"/>
        <v>5.7933625891174014E-3</v>
      </c>
      <c r="AS22" s="28">
        <f t="shared" si="1"/>
        <v>2.9824451109636829E-3</v>
      </c>
      <c r="AT22" s="28">
        <f t="shared" si="1"/>
        <v>1.1499601120991953E-5</v>
      </c>
      <c r="AU22" s="28">
        <f t="shared" si="1"/>
        <v>0</v>
      </c>
      <c r="AV22" s="28">
        <f t="shared" si="2"/>
        <v>0</v>
      </c>
      <c r="AW22" s="28">
        <f t="shared" si="2"/>
        <v>0</v>
      </c>
      <c r="AX22" s="28">
        <f t="shared" si="2"/>
        <v>0</v>
      </c>
      <c r="AY22" s="28">
        <f t="shared" si="2"/>
        <v>0</v>
      </c>
      <c r="AZ22" s="29">
        <f t="shared" si="2"/>
        <v>0</v>
      </c>
      <c r="BA22" s="15"/>
    </row>
    <row r="23" spans="1:53" ht="15.75" thickBot="1" x14ac:dyDescent="0.3">
      <c r="A23" s="2"/>
      <c r="B23" s="10">
        <f>SUM(B11:B22)</f>
        <v>0</v>
      </c>
      <c r="C23" s="10">
        <f t="shared" ref="C23:Y23" si="4">SUM(C11:C22)</f>
        <v>0</v>
      </c>
      <c r="D23" s="10">
        <f t="shared" si="4"/>
        <v>0</v>
      </c>
      <c r="E23" s="10">
        <f t="shared" si="4"/>
        <v>0</v>
      </c>
      <c r="F23" s="10">
        <f t="shared" si="4"/>
        <v>0</v>
      </c>
      <c r="G23" s="10">
        <f t="shared" si="4"/>
        <v>0</v>
      </c>
      <c r="H23" s="10">
        <f t="shared" si="4"/>
        <v>0</v>
      </c>
      <c r="I23" s="10">
        <f t="shared" si="4"/>
        <v>10.190157234848483</v>
      </c>
      <c r="J23" s="10">
        <f t="shared" si="4"/>
        <v>62.779141628787869</v>
      </c>
      <c r="K23" s="10">
        <f t="shared" si="4"/>
        <v>114.67963882575755</v>
      </c>
      <c r="L23" s="10">
        <f t="shared" si="4"/>
        <v>151.29244344696971</v>
      </c>
      <c r="M23" s="10">
        <f t="shared" si="4"/>
        <v>171.8225322348485</v>
      </c>
      <c r="N23" s="10">
        <f t="shared" si="4"/>
        <v>178.72057420454541</v>
      </c>
      <c r="O23" s="10">
        <f t="shared" si="4"/>
        <v>173.13908280303031</v>
      </c>
      <c r="P23" s="10">
        <f t="shared" si="4"/>
        <v>158.66107215909088</v>
      </c>
      <c r="Q23" s="10">
        <f t="shared" si="4"/>
        <v>136.26610734848484</v>
      </c>
      <c r="R23" s="10">
        <f t="shared" si="4"/>
        <v>102.64962162878787</v>
      </c>
      <c r="S23" s="10">
        <f t="shared" si="4"/>
        <v>59.105082314393933</v>
      </c>
      <c r="T23" s="10">
        <f t="shared" si="4"/>
        <v>24.461190257575755</v>
      </c>
      <c r="U23" s="10">
        <f t="shared" si="4"/>
        <v>2.6693852863636365</v>
      </c>
      <c r="V23" s="10">
        <f t="shared" si="4"/>
        <v>0</v>
      </c>
      <c r="W23" s="10">
        <f t="shared" si="4"/>
        <v>0</v>
      </c>
      <c r="X23" s="10">
        <f t="shared" si="4"/>
        <v>0</v>
      </c>
      <c r="Y23" s="10">
        <f t="shared" si="4"/>
        <v>0</v>
      </c>
      <c r="Z23" s="30">
        <f>SUM(B11:Y22)</f>
        <v>1346.4360293734842</v>
      </c>
      <c r="AA23" s="1" t="s">
        <v>30</v>
      </c>
      <c r="AB23" s="2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31">
        <f>SUM(AC11:AZ22)</f>
        <v>1.0000000000000002</v>
      </c>
    </row>
    <row r="26" spans="1:53" x14ac:dyDescent="0.25">
      <c r="A26" s="1" t="s">
        <v>13</v>
      </c>
      <c r="C26" s="2"/>
      <c r="D26" s="2"/>
      <c r="E26" s="37" t="s">
        <v>31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1" t="s">
        <v>13</v>
      </c>
      <c r="AD26" s="2"/>
      <c r="AE26" s="2"/>
      <c r="AF26" s="3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3" ht="15.75" thickBot="1" x14ac:dyDescent="0.3">
      <c r="A27" s="2"/>
      <c r="B27" s="4">
        <v>1</v>
      </c>
      <c r="C27" s="4">
        <v>2</v>
      </c>
      <c r="D27" s="4">
        <v>3</v>
      </c>
      <c r="E27" s="4">
        <v>4</v>
      </c>
      <c r="F27" s="4">
        <v>5</v>
      </c>
      <c r="G27" s="4">
        <v>6</v>
      </c>
      <c r="H27" s="4">
        <v>7</v>
      </c>
      <c r="I27" s="4">
        <v>8</v>
      </c>
      <c r="J27" s="4">
        <v>9</v>
      </c>
      <c r="K27" s="4">
        <v>10</v>
      </c>
      <c r="L27" s="4">
        <v>11</v>
      </c>
      <c r="M27" s="4">
        <v>12</v>
      </c>
      <c r="N27" s="4">
        <v>13</v>
      </c>
      <c r="O27" s="4">
        <v>14</v>
      </c>
      <c r="P27" s="4">
        <v>15</v>
      </c>
      <c r="Q27" s="4">
        <v>16</v>
      </c>
      <c r="R27" s="4">
        <v>17</v>
      </c>
      <c r="S27" s="4">
        <v>18</v>
      </c>
      <c r="T27" s="4">
        <v>19</v>
      </c>
      <c r="U27" s="4">
        <v>20</v>
      </c>
      <c r="V27" s="4">
        <v>21</v>
      </c>
      <c r="W27" s="4">
        <v>22</v>
      </c>
      <c r="X27" s="4">
        <v>23</v>
      </c>
      <c r="Y27" s="4">
        <v>24</v>
      </c>
      <c r="Z27" s="2"/>
      <c r="AA27" s="2"/>
      <c r="AB27" s="2"/>
      <c r="AC27" s="4">
        <v>1</v>
      </c>
      <c r="AD27" s="4">
        <v>2</v>
      </c>
      <c r="AE27" s="4">
        <v>3</v>
      </c>
      <c r="AF27" s="4">
        <v>4</v>
      </c>
      <c r="AG27" s="4">
        <v>5</v>
      </c>
      <c r="AH27" s="4">
        <v>6</v>
      </c>
      <c r="AI27" s="4">
        <v>7</v>
      </c>
      <c r="AJ27" s="4">
        <v>8</v>
      </c>
      <c r="AK27" s="4">
        <v>9</v>
      </c>
      <c r="AL27" s="4">
        <v>10</v>
      </c>
      <c r="AM27" s="4">
        <v>11</v>
      </c>
      <c r="AN27" s="4">
        <v>12</v>
      </c>
      <c r="AO27" s="4">
        <v>13</v>
      </c>
      <c r="AP27" s="4">
        <v>14</v>
      </c>
      <c r="AQ27" s="4">
        <v>15</v>
      </c>
      <c r="AR27" s="4">
        <v>16</v>
      </c>
      <c r="AS27" s="4">
        <v>17</v>
      </c>
      <c r="AT27" s="4">
        <v>18</v>
      </c>
      <c r="AU27" s="4">
        <v>19</v>
      </c>
      <c r="AV27" s="4">
        <v>20</v>
      </c>
      <c r="AW27" s="4">
        <v>21</v>
      </c>
      <c r="AX27" s="4">
        <v>22</v>
      </c>
      <c r="AY27" s="4">
        <v>23</v>
      </c>
      <c r="AZ27" s="4">
        <v>24</v>
      </c>
    </row>
    <row r="28" spans="1:53" x14ac:dyDescent="0.25">
      <c r="A28" s="5" t="s">
        <v>1</v>
      </c>
      <c r="B28" s="6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v>1.5632648837209301E-2</v>
      </c>
      <c r="J28" s="8">
        <v>6.7090828472868207</v>
      </c>
      <c r="K28" s="8">
        <v>12.269249090697675</v>
      </c>
      <c r="L28" s="8">
        <v>15.576505448062015</v>
      </c>
      <c r="M28" s="8">
        <v>17.272967961240308</v>
      </c>
      <c r="N28" s="8">
        <v>17.497538417054258</v>
      </c>
      <c r="O28" s="8">
        <v>16.169752717829457</v>
      </c>
      <c r="P28" s="8">
        <v>14.307187131782948</v>
      </c>
      <c r="Q28" s="8">
        <v>11.547836080620154</v>
      </c>
      <c r="R28" s="8">
        <v>6.6782980364341089</v>
      </c>
      <c r="S28" s="8">
        <v>0.98093181937984486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9">
        <v>0</v>
      </c>
      <c r="Z28" s="10">
        <f>SUM(B28:Y28)</f>
        <v>119.02498219922481</v>
      </c>
      <c r="AA28" s="2"/>
      <c r="AB28" s="5" t="s">
        <v>1</v>
      </c>
      <c r="AC28" s="12">
        <f t="shared" ref="AC28:AR39" si="5">+B28/$Z$40</f>
        <v>0</v>
      </c>
      <c r="AD28" s="13">
        <f t="shared" si="5"/>
        <v>0</v>
      </c>
      <c r="AE28" s="13">
        <f t="shared" si="5"/>
        <v>0</v>
      </c>
      <c r="AF28" s="13">
        <f t="shared" si="5"/>
        <v>0</v>
      </c>
      <c r="AG28" s="13">
        <f t="shared" si="5"/>
        <v>0</v>
      </c>
      <c r="AH28" s="13">
        <f t="shared" si="5"/>
        <v>0</v>
      </c>
      <c r="AI28" s="13">
        <f t="shared" si="5"/>
        <v>0</v>
      </c>
      <c r="AJ28" s="13">
        <f t="shared" si="5"/>
        <v>1.0354372648265674E-5</v>
      </c>
      <c r="AK28" s="13">
        <f t="shared" si="5"/>
        <v>4.4437986583274617E-3</v>
      </c>
      <c r="AL28" s="13">
        <f t="shared" si="5"/>
        <v>8.1266059592596477E-3</v>
      </c>
      <c r="AM28" s="13">
        <f t="shared" si="5"/>
        <v>1.0317185759529076E-2</v>
      </c>
      <c r="AN28" s="13">
        <f t="shared" si="5"/>
        <v>1.1440847221395392E-2</v>
      </c>
      <c r="AO28" s="13">
        <f t="shared" si="5"/>
        <v>1.1589592722525938E-2</v>
      </c>
      <c r="AP28" s="13">
        <f t="shared" si="5"/>
        <v>1.0710126416464787E-2</v>
      </c>
      <c r="AQ28" s="13">
        <f t="shared" si="5"/>
        <v>9.4764456525333086E-3</v>
      </c>
      <c r="AR28" s="13">
        <f t="shared" si="5"/>
        <v>7.6487740052871445E-3</v>
      </c>
      <c r="AS28" s="13">
        <f t="shared" ref="AS28:AZ39" si="6">+R28/$Z$40</f>
        <v>4.4234081661725664E-3</v>
      </c>
      <c r="AT28" s="13">
        <f t="shared" si="6"/>
        <v>6.4972569307795817E-4</v>
      </c>
      <c r="AU28" s="13">
        <f t="shared" si="6"/>
        <v>0</v>
      </c>
      <c r="AV28" s="13">
        <f t="shared" si="6"/>
        <v>0</v>
      </c>
      <c r="AW28" s="13">
        <f t="shared" si="6"/>
        <v>0</v>
      </c>
      <c r="AX28" s="13">
        <f t="shared" si="6"/>
        <v>0</v>
      </c>
      <c r="AY28" s="13">
        <f t="shared" si="6"/>
        <v>0</v>
      </c>
      <c r="AZ28" s="14">
        <f t="shared" si="6"/>
        <v>0</v>
      </c>
    </row>
    <row r="29" spans="1:53" x14ac:dyDescent="0.25">
      <c r="A29" s="5" t="s">
        <v>2</v>
      </c>
      <c r="B29" s="16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8">
        <v>1.1008517534883719</v>
      </c>
      <c r="J29" s="18">
        <v>6.8655515697674403</v>
      </c>
      <c r="K29" s="18">
        <v>11.578461552713179</v>
      </c>
      <c r="L29" s="18">
        <v>14.118161043410856</v>
      </c>
      <c r="M29" s="18">
        <v>15.862918280620155</v>
      </c>
      <c r="N29" s="18">
        <v>15.844651723255812</v>
      </c>
      <c r="O29" s="18">
        <v>15.329974266666666</v>
      </c>
      <c r="P29" s="18">
        <v>13.834563055813954</v>
      </c>
      <c r="Q29" s="18">
        <v>11.494037671317832</v>
      </c>
      <c r="R29" s="18">
        <v>7.449030603100776</v>
      </c>
      <c r="S29" s="18">
        <v>2.3717894651162799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9">
        <v>0</v>
      </c>
      <c r="Z29" s="10">
        <f t="shared" ref="Z29:Z34" si="7">SUM(B29:Y29)</f>
        <v>115.84999098527133</v>
      </c>
      <c r="AA29" s="2"/>
      <c r="AB29" s="5" t="s">
        <v>2</v>
      </c>
      <c r="AC29" s="20">
        <f t="shared" si="5"/>
        <v>0</v>
      </c>
      <c r="AD29" s="21">
        <f t="shared" si="5"/>
        <v>0</v>
      </c>
      <c r="AE29" s="21">
        <f t="shared" si="5"/>
        <v>0</v>
      </c>
      <c r="AF29" s="21">
        <f t="shared" si="5"/>
        <v>0</v>
      </c>
      <c r="AG29" s="21">
        <f t="shared" si="5"/>
        <v>0</v>
      </c>
      <c r="AH29" s="21">
        <f t="shared" si="5"/>
        <v>0</v>
      </c>
      <c r="AI29" s="21">
        <f t="shared" si="5"/>
        <v>0</v>
      </c>
      <c r="AJ29" s="21">
        <f t="shared" si="5"/>
        <v>7.2915533412251567E-4</v>
      </c>
      <c r="AK29" s="21">
        <f t="shared" si="5"/>
        <v>4.5474365943697593E-3</v>
      </c>
      <c r="AL29" s="21">
        <f t="shared" si="5"/>
        <v>7.6690589585207544E-3</v>
      </c>
      <c r="AM29" s="21">
        <f t="shared" si="5"/>
        <v>9.3512431625630919E-3</v>
      </c>
      <c r="AN29" s="21">
        <f t="shared" si="5"/>
        <v>1.0506892905799351E-2</v>
      </c>
      <c r="AO29" s="21">
        <f t="shared" si="5"/>
        <v>1.0494793949063297E-2</v>
      </c>
      <c r="AP29" s="21">
        <f t="shared" si="5"/>
        <v>1.0153894448621569E-2</v>
      </c>
      <c r="AQ29" s="21">
        <f t="shared" si="5"/>
        <v>9.1634004446426928E-3</v>
      </c>
      <c r="AR29" s="21">
        <f t="shared" si="5"/>
        <v>7.6131403271049629E-3</v>
      </c>
      <c r="AS29" s="21">
        <f t="shared" si="6"/>
        <v>4.9339072051086692E-3</v>
      </c>
      <c r="AT29" s="21">
        <f t="shared" si="6"/>
        <v>1.5709680567115444E-3</v>
      </c>
      <c r="AU29" s="21">
        <f t="shared" si="6"/>
        <v>0</v>
      </c>
      <c r="AV29" s="21">
        <f t="shared" si="6"/>
        <v>0</v>
      </c>
      <c r="AW29" s="21">
        <f t="shared" si="6"/>
        <v>0</v>
      </c>
      <c r="AX29" s="21">
        <f t="shared" si="6"/>
        <v>0</v>
      </c>
      <c r="AY29" s="21">
        <f t="shared" si="6"/>
        <v>0</v>
      </c>
      <c r="AZ29" s="22">
        <f t="shared" si="6"/>
        <v>0</v>
      </c>
    </row>
    <row r="30" spans="1:53" x14ac:dyDescent="0.25">
      <c r="A30" s="5" t="s">
        <v>3</v>
      </c>
      <c r="B30" s="16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8">
        <v>3.3654407348837219</v>
      </c>
      <c r="K30" s="18">
        <v>9.7418344488372064</v>
      </c>
      <c r="L30" s="18">
        <v>14.480689873643414</v>
      </c>
      <c r="M30" s="18">
        <v>17.618878307751935</v>
      </c>
      <c r="N30" s="18">
        <v>19.113427811627911</v>
      </c>
      <c r="O30" s="18">
        <v>18.873769052713179</v>
      </c>
      <c r="P30" s="18">
        <v>18.000521237984493</v>
      </c>
      <c r="Q30" s="18">
        <v>16.432751180620158</v>
      </c>
      <c r="R30" s="18">
        <v>13.781198295348837</v>
      </c>
      <c r="S30" s="18">
        <v>9.1228902317829466</v>
      </c>
      <c r="T30" s="18">
        <v>3.3786607100775203</v>
      </c>
      <c r="U30" s="17">
        <v>0</v>
      </c>
      <c r="V30" s="17">
        <v>0</v>
      </c>
      <c r="W30" s="17">
        <v>0</v>
      </c>
      <c r="X30" s="17">
        <v>0</v>
      </c>
      <c r="Y30" s="19">
        <v>0</v>
      </c>
      <c r="Z30" s="10">
        <f t="shared" si="7"/>
        <v>143.91006188527132</v>
      </c>
      <c r="AA30" s="2"/>
      <c r="AB30" s="5" t="s">
        <v>3</v>
      </c>
      <c r="AC30" s="20">
        <f t="shared" si="5"/>
        <v>0</v>
      </c>
      <c r="AD30" s="21">
        <f t="shared" si="5"/>
        <v>0</v>
      </c>
      <c r="AE30" s="21">
        <f t="shared" si="5"/>
        <v>0</v>
      </c>
      <c r="AF30" s="21">
        <f t="shared" si="5"/>
        <v>0</v>
      </c>
      <c r="AG30" s="21">
        <f t="shared" si="5"/>
        <v>0</v>
      </c>
      <c r="AH30" s="21">
        <f t="shared" si="5"/>
        <v>0</v>
      </c>
      <c r="AI30" s="21">
        <f t="shared" si="5"/>
        <v>0</v>
      </c>
      <c r="AJ30" s="21">
        <f t="shared" si="5"/>
        <v>0</v>
      </c>
      <c r="AK30" s="21">
        <f t="shared" si="5"/>
        <v>2.2291185491031562E-3</v>
      </c>
      <c r="AL30" s="21">
        <f t="shared" si="5"/>
        <v>6.4525586937561772E-3</v>
      </c>
      <c r="AM30" s="21">
        <f t="shared" si="5"/>
        <v>9.5913661668637403E-3</v>
      </c>
      <c r="AN30" s="21">
        <f t="shared" si="5"/>
        <v>1.1669962879782527E-2</v>
      </c>
      <c r="AO30" s="21">
        <f t="shared" si="5"/>
        <v>1.2659886127311641E-2</v>
      </c>
      <c r="AP30" s="21">
        <f t="shared" si="5"/>
        <v>1.2501146803984847E-2</v>
      </c>
      <c r="AQ30" s="21">
        <f t="shared" si="5"/>
        <v>1.1922746215438228E-2</v>
      </c>
      <c r="AR30" s="21">
        <f t="shared" si="5"/>
        <v>1.0884324923577295E-2</v>
      </c>
      <c r="AS30" s="21">
        <f t="shared" si="6"/>
        <v>9.1280539962003762E-3</v>
      </c>
      <c r="AT30" s="21">
        <f t="shared" si="6"/>
        <v>6.0425975196386813E-3</v>
      </c>
      <c r="AU30" s="21">
        <f t="shared" si="6"/>
        <v>2.2378748738298782E-3</v>
      </c>
      <c r="AV30" s="21">
        <f t="shared" si="6"/>
        <v>0</v>
      </c>
      <c r="AW30" s="21">
        <f t="shared" si="6"/>
        <v>0</v>
      </c>
      <c r="AX30" s="21">
        <f t="shared" si="6"/>
        <v>0</v>
      </c>
      <c r="AY30" s="21">
        <f t="shared" si="6"/>
        <v>0</v>
      </c>
      <c r="AZ30" s="22">
        <f t="shared" si="6"/>
        <v>0</v>
      </c>
    </row>
    <row r="31" spans="1:53" x14ac:dyDescent="0.25">
      <c r="A31" s="5" t="s">
        <v>4</v>
      </c>
      <c r="B31" s="16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8">
        <v>0.58597658062015512</v>
      </c>
      <c r="J31" s="18">
        <v>5.0269095806201536</v>
      </c>
      <c r="K31" s="18">
        <v>10.769441149612405</v>
      </c>
      <c r="L31" s="18">
        <v>15.039745257364343</v>
      </c>
      <c r="M31" s="18">
        <v>17.852617204651164</v>
      </c>
      <c r="N31" s="18">
        <v>19.156470375193795</v>
      </c>
      <c r="O31" s="18">
        <v>19.313293799224809</v>
      </c>
      <c r="P31" s="18">
        <v>18.346209930232558</v>
      </c>
      <c r="Q31" s="18">
        <v>16.210654154263565</v>
      </c>
      <c r="R31" s="18">
        <v>13.261625884496125</v>
      </c>
      <c r="S31" s="18">
        <v>8.7782132992248059</v>
      </c>
      <c r="T31" s="18">
        <v>3.4444008914728692</v>
      </c>
      <c r="U31" s="18">
        <v>0.13778118217054261</v>
      </c>
      <c r="V31" s="17">
        <v>0</v>
      </c>
      <c r="W31" s="17">
        <v>0</v>
      </c>
      <c r="X31" s="17">
        <v>0</v>
      </c>
      <c r="Y31" s="19">
        <v>0</v>
      </c>
      <c r="Z31" s="10">
        <f t="shared" si="7"/>
        <v>147.92333928914729</v>
      </c>
      <c r="AA31" s="2"/>
      <c r="AB31" s="5" t="s">
        <v>4</v>
      </c>
      <c r="AC31" s="20">
        <f t="shared" si="5"/>
        <v>0</v>
      </c>
      <c r="AD31" s="21">
        <f t="shared" si="5"/>
        <v>0</v>
      </c>
      <c r="AE31" s="21">
        <f t="shared" si="5"/>
        <v>0</v>
      </c>
      <c r="AF31" s="21">
        <f t="shared" si="5"/>
        <v>0</v>
      </c>
      <c r="AG31" s="21">
        <f t="shared" si="5"/>
        <v>0</v>
      </c>
      <c r="AH31" s="21">
        <f t="shared" si="5"/>
        <v>0</v>
      </c>
      <c r="AI31" s="21">
        <f t="shared" si="5"/>
        <v>0</v>
      </c>
      <c r="AJ31" s="21">
        <f t="shared" si="5"/>
        <v>3.8812487519426168E-4</v>
      </c>
      <c r="AK31" s="21">
        <f t="shared" si="5"/>
        <v>3.3296017590432807E-3</v>
      </c>
      <c r="AL31" s="21">
        <f t="shared" si="5"/>
        <v>7.1331997563478904E-3</v>
      </c>
      <c r="AM31" s="21">
        <f t="shared" si="5"/>
        <v>9.9616596362780401E-3</v>
      </c>
      <c r="AN31" s="21">
        <f t="shared" si="5"/>
        <v>1.182478114929604E-2</v>
      </c>
      <c r="AO31" s="21">
        <f t="shared" si="5"/>
        <v>1.2688395610735653E-2</v>
      </c>
      <c r="AP31" s="21">
        <f t="shared" si="5"/>
        <v>1.2792268485339544E-2</v>
      </c>
      <c r="AQ31" s="21">
        <f t="shared" si="5"/>
        <v>1.2151715059880528E-2</v>
      </c>
      <c r="AR31" s="21">
        <f t="shared" si="5"/>
        <v>1.073721771232247E-2</v>
      </c>
      <c r="AS31" s="21">
        <f t="shared" si="6"/>
        <v>8.7839122953440561E-3</v>
      </c>
      <c r="AT31" s="21">
        <f t="shared" si="6"/>
        <v>5.8142988199024409E-3</v>
      </c>
      <c r="AU31" s="21">
        <f t="shared" si="6"/>
        <v>2.2814182517449377E-3</v>
      </c>
      <c r="AV31" s="21">
        <f t="shared" si="6"/>
        <v>9.1260138890643443E-5</v>
      </c>
      <c r="AW31" s="21">
        <f t="shared" si="6"/>
        <v>0</v>
      </c>
      <c r="AX31" s="21">
        <f t="shared" si="6"/>
        <v>0</v>
      </c>
      <c r="AY31" s="21">
        <f t="shared" si="6"/>
        <v>0</v>
      </c>
      <c r="AZ31" s="22">
        <f t="shared" si="6"/>
        <v>0</v>
      </c>
    </row>
    <row r="32" spans="1:53" x14ac:dyDescent="0.25">
      <c r="A32" s="5" t="s">
        <v>5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8">
        <v>1.4885505069767444</v>
      </c>
      <c r="J32" s="18">
        <v>5.921002593023255</v>
      </c>
      <c r="K32" s="18">
        <v>11.159905318604656</v>
      </c>
      <c r="L32" s="18">
        <v>14.977402405426355</v>
      </c>
      <c r="M32" s="18">
        <v>17.233372644961246</v>
      </c>
      <c r="N32" s="18">
        <v>18.555428731007751</v>
      </c>
      <c r="O32" s="18">
        <v>18.467344954263559</v>
      </c>
      <c r="P32" s="18">
        <v>17.433806556589143</v>
      </c>
      <c r="Q32" s="18">
        <v>15.333996827131784</v>
      </c>
      <c r="R32" s="18">
        <v>12.086154065116281</v>
      </c>
      <c r="S32" s="18">
        <v>8.047791057364341</v>
      </c>
      <c r="T32" s="18">
        <v>3.3993768720930229</v>
      </c>
      <c r="U32" s="18">
        <v>0.54810843255813957</v>
      </c>
      <c r="V32" s="17">
        <v>0</v>
      </c>
      <c r="W32" s="17">
        <v>0</v>
      </c>
      <c r="X32" s="17">
        <v>0</v>
      </c>
      <c r="Y32" s="19">
        <v>0</v>
      </c>
      <c r="Z32" s="10">
        <f t="shared" si="7"/>
        <v>144.65224096511628</v>
      </c>
      <c r="AA32" s="2"/>
      <c r="AB32" s="5" t="s">
        <v>5</v>
      </c>
      <c r="AC32" s="20">
        <f t="shared" si="5"/>
        <v>0</v>
      </c>
      <c r="AD32" s="21">
        <f t="shared" si="5"/>
        <v>0</v>
      </c>
      <c r="AE32" s="21">
        <f t="shared" si="5"/>
        <v>0</v>
      </c>
      <c r="AF32" s="21">
        <f t="shared" si="5"/>
        <v>0</v>
      </c>
      <c r="AG32" s="21">
        <f t="shared" si="5"/>
        <v>0</v>
      </c>
      <c r="AH32" s="21">
        <f t="shared" si="5"/>
        <v>0</v>
      </c>
      <c r="AI32" s="21">
        <f t="shared" si="5"/>
        <v>0</v>
      </c>
      <c r="AJ32" s="21">
        <f t="shared" si="5"/>
        <v>9.859497782816883E-4</v>
      </c>
      <c r="AK32" s="21">
        <f t="shared" si="5"/>
        <v>3.9218092812001474E-3</v>
      </c>
      <c r="AL32" s="21">
        <f t="shared" si="5"/>
        <v>7.3918258889785838E-3</v>
      </c>
      <c r="AM32" s="21">
        <f t="shared" si="5"/>
        <v>9.9203664985862954E-3</v>
      </c>
      <c r="AN32" s="21">
        <f t="shared" si="5"/>
        <v>1.1414621041549052E-2</v>
      </c>
      <c r="AO32" s="21">
        <f t="shared" si="5"/>
        <v>1.2290292306181439E-2</v>
      </c>
      <c r="AP32" s="21">
        <f t="shared" si="5"/>
        <v>1.2231949522551253E-2</v>
      </c>
      <c r="AQ32" s="21">
        <f t="shared" si="5"/>
        <v>1.1547379567244642E-2</v>
      </c>
      <c r="AR32" s="21">
        <f t="shared" si="5"/>
        <v>1.015655881411009E-2</v>
      </c>
      <c r="AS32" s="21">
        <f t="shared" si="6"/>
        <v>8.0053319419989919E-3</v>
      </c>
      <c r="AT32" s="21">
        <f t="shared" si="6"/>
        <v>5.3304995507214526E-3</v>
      </c>
      <c r="AU32" s="21">
        <f t="shared" si="6"/>
        <v>2.2515963399476224E-3</v>
      </c>
      <c r="AV32" s="21">
        <f t="shared" si="6"/>
        <v>3.6304269490498669E-4</v>
      </c>
      <c r="AW32" s="21">
        <f t="shared" si="6"/>
        <v>0</v>
      </c>
      <c r="AX32" s="21">
        <f t="shared" si="6"/>
        <v>0</v>
      </c>
      <c r="AY32" s="21">
        <f t="shared" si="6"/>
        <v>0</v>
      </c>
      <c r="AZ32" s="22">
        <f t="shared" si="6"/>
        <v>0</v>
      </c>
    </row>
    <row r="33" spans="1:53" x14ac:dyDescent="0.25">
      <c r="A33" s="5" t="s">
        <v>6</v>
      </c>
      <c r="B33" s="16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8">
        <v>1.4147682193798454</v>
      </c>
      <c r="J33" s="18">
        <v>5.0916102589147281</v>
      </c>
      <c r="K33" s="18">
        <v>9.4288166782945773</v>
      </c>
      <c r="L33" s="18">
        <v>12.958875351162789</v>
      </c>
      <c r="M33" s="18">
        <v>15.18687994031008</v>
      </c>
      <c r="N33" s="18">
        <v>16.448397975968994</v>
      </c>
      <c r="O33" s="18">
        <v>15.816845827131782</v>
      </c>
      <c r="P33" s="18">
        <v>14.409961441085272</v>
      </c>
      <c r="Q33" s="18">
        <v>12.349332464341083</v>
      </c>
      <c r="R33" s="18">
        <v>9.5380188658914733</v>
      </c>
      <c r="S33" s="18">
        <v>6.5716601581395331</v>
      </c>
      <c r="T33" s="18">
        <v>3.0829103821705424</v>
      </c>
      <c r="U33" s="18">
        <v>0.73066065736434116</v>
      </c>
      <c r="V33" s="17">
        <v>0</v>
      </c>
      <c r="W33" s="17">
        <v>0</v>
      </c>
      <c r="X33" s="17">
        <v>0</v>
      </c>
      <c r="Y33" s="19">
        <v>0</v>
      </c>
      <c r="Z33" s="10">
        <f t="shared" si="7"/>
        <v>123.02873822015505</v>
      </c>
      <c r="AA33" s="2"/>
      <c r="AB33" s="5" t="s">
        <v>6</v>
      </c>
      <c r="AC33" s="20">
        <f t="shared" si="5"/>
        <v>0</v>
      </c>
      <c r="AD33" s="21">
        <f t="shared" si="5"/>
        <v>0</v>
      </c>
      <c r="AE33" s="21">
        <f t="shared" si="5"/>
        <v>0</v>
      </c>
      <c r="AF33" s="21">
        <f t="shared" si="5"/>
        <v>0</v>
      </c>
      <c r="AG33" s="21">
        <f t="shared" si="5"/>
        <v>0</v>
      </c>
      <c r="AH33" s="21">
        <f t="shared" si="5"/>
        <v>0</v>
      </c>
      <c r="AI33" s="21">
        <f t="shared" si="5"/>
        <v>0</v>
      </c>
      <c r="AJ33" s="21">
        <f t="shared" si="5"/>
        <v>9.3707966621204479E-4</v>
      </c>
      <c r="AK33" s="21">
        <f t="shared" si="5"/>
        <v>3.372456616248477E-3</v>
      </c>
      <c r="AL33" s="21">
        <f t="shared" si="5"/>
        <v>6.2452296175721641E-3</v>
      </c>
      <c r="AM33" s="21">
        <f t="shared" si="5"/>
        <v>8.5833837813194206E-3</v>
      </c>
      <c r="AN33" s="21">
        <f t="shared" si="5"/>
        <v>1.0059115118875354E-2</v>
      </c>
      <c r="AO33" s="21">
        <f t="shared" si="5"/>
        <v>1.0894688666246892E-2</v>
      </c>
      <c r="AP33" s="21">
        <f t="shared" si="5"/>
        <v>1.047637655778909E-2</v>
      </c>
      <c r="AQ33" s="21">
        <f t="shared" si="5"/>
        <v>9.5445187928095386E-3</v>
      </c>
      <c r="AR33" s="21">
        <f t="shared" si="5"/>
        <v>8.1796496310179764E-3</v>
      </c>
      <c r="AS33" s="21">
        <f t="shared" si="6"/>
        <v>6.3175602990938199E-3</v>
      </c>
      <c r="AT33" s="21">
        <f t="shared" si="6"/>
        <v>4.3527759693017289E-3</v>
      </c>
      <c r="AU33" s="21">
        <f t="shared" si="6"/>
        <v>2.0419829851368618E-3</v>
      </c>
      <c r="AV33" s="21">
        <f t="shared" si="6"/>
        <v>4.8395718502736672E-4</v>
      </c>
      <c r="AW33" s="21">
        <f t="shared" si="6"/>
        <v>0</v>
      </c>
      <c r="AX33" s="21">
        <f t="shared" si="6"/>
        <v>0</v>
      </c>
      <c r="AY33" s="21">
        <f t="shared" si="6"/>
        <v>0</v>
      </c>
      <c r="AZ33" s="22">
        <f t="shared" si="6"/>
        <v>0</v>
      </c>
    </row>
    <row r="34" spans="1:53" ht="15.75" thickBot="1" x14ac:dyDescent="0.3">
      <c r="A34" s="5" t="s">
        <v>7</v>
      </c>
      <c r="B34" s="16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8">
        <v>1.1301750620155038</v>
      </c>
      <c r="J34" s="18">
        <v>4.7780402581395354</v>
      </c>
      <c r="K34" s="18">
        <v>9.6238747767441861</v>
      </c>
      <c r="L34" s="18">
        <v>13.489764134108526</v>
      </c>
      <c r="M34" s="18">
        <v>15.589879274418603</v>
      </c>
      <c r="N34" s="18">
        <v>16.652964062790698</v>
      </c>
      <c r="O34" s="18">
        <v>16.798819856589141</v>
      </c>
      <c r="P34" s="18">
        <v>15.894280013178296</v>
      </c>
      <c r="Q34" s="18">
        <v>14.070155397674418</v>
      </c>
      <c r="R34" s="18">
        <v>11.650710285271321</v>
      </c>
      <c r="S34" s="18">
        <v>7.8432135379844965</v>
      </c>
      <c r="T34" s="18">
        <v>3.801252249612403</v>
      </c>
      <c r="U34" s="18">
        <v>0.85918687519379855</v>
      </c>
      <c r="V34" s="17">
        <v>0</v>
      </c>
      <c r="W34" s="17">
        <v>0</v>
      </c>
      <c r="X34" s="17">
        <v>0</v>
      </c>
      <c r="Y34" s="19">
        <v>0</v>
      </c>
      <c r="Z34" s="10">
        <f t="shared" si="7"/>
        <v>132.18231578372092</v>
      </c>
      <c r="AA34" s="2"/>
      <c r="AB34" s="5" t="s">
        <v>7</v>
      </c>
      <c r="AC34" s="20">
        <f t="shared" si="5"/>
        <v>0</v>
      </c>
      <c r="AD34" s="21">
        <f t="shared" si="5"/>
        <v>0</v>
      </c>
      <c r="AE34" s="21">
        <f t="shared" si="5"/>
        <v>0</v>
      </c>
      <c r="AF34" s="21">
        <f t="shared" si="5"/>
        <v>0</v>
      </c>
      <c r="AG34" s="21">
        <f t="shared" si="5"/>
        <v>0</v>
      </c>
      <c r="AH34" s="21">
        <f t="shared" si="5"/>
        <v>0</v>
      </c>
      <c r="AI34" s="21">
        <f t="shared" si="5"/>
        <v>0</v>
      </c>
      <c r="AJ34" s="21">
        <f t="shared" si="5"/>
        <v>7.4857779201380366E-4</v>
      </c>
      <c r="AK34" s="21">
        <f t="shared" si="5"/>
        <v>3.1647617672722035E-3</v>
      </c>
      <c r="AL34" s="21">
        <f t="shared" si="5"/>
        <v>6.3744274432536302E-3</v>
      </c>
      <c r="AM34" s="21">
        <f t="shared" si="5"/>
        <v>8.9350209447104523E-3</v>
      </c>
      <c r="AN34" s="21">
        <f t="shared" si="5"/>
        <v>1.0326043988436496E-2</v>
      </c>
      <c r="AO34" s="21">
        <f t="shared" si="5"/>
        <v>1.103018416136143E-2</v>
      </c>
      <c r="AP34" s="21">
        <f t="shared" si="5"/>
        <v>1.112679256455814E-2</v>
      </c>
      <c r="AQ34" s="21">
        <f t="shared" si="5"/>
        <v>1.0527665525282065E-2</v>
      </c>
      <c r="AR34" s="21">
        <f t="shared" si="5"/>
        <v>9.3194463538231308E-3</v>
      </c>
      <c r="AS34" s="21">
        <f t="shared" si="6"/>
        <v>7.71691331180804E-3</v>
      </c>
      <c r="AT34" s="21">
        <f t="shared" si="6"/>
        <v>5.1949964831878989E-3</v>
      </c>
      <c r="AU34" s="21">
        <f t="shared" si="6"/>
        <v>2.5177807505571393E-3</v>
      </c>
      <c r="AV34" s="21">
        <f t="shared" si="6"/>
        <v>5.6908724637120883E-4</v>
      </c>
      <c r="AW34" s="21">
        <f t="shared" si="6"/>
        <v>0</v>
      </c>
      <c r="AX34" s="21">
        <f t="shared" si="6"/>
        <v>0</v>
      </c>
      <c r="AY34" s="21">
        <f t="shared" si="6"/>
        <v>0</v>
      </c>
      <c r="AZ34" s="22">
        <f t="shared" si="6"/>
        <v>0</v>
      </c>
    </row>
    <row r="35" spans="1:53" ht="15.75" thickBot="1" x14ac:dyDescent="0.3">
      <c r="A35" s="5" t="s">
        <v>8</v>
      </c>
      <c r="B35" s="16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8">
        <v>0.668635957364341</v>
      </c>
      <c r="J35" s="18">
        <v>4.4742608798449615</v>
      </c>
      <c r="K35" s="18">
        <v>9.7094981224806212</v>
      </c>
      <c r="L35" s="18">
        <v>13.760432749612399</v>
      </c>
      <c r="M35" s="18">
        <v>15.88127612713178</v>
      </c>
      <c r="N35" s="18">
        <v>16.87778226976744</v>
      </c>
      <c r="O35" s="18">
        <v>16.750123725581393</v>
      </c>
      <c r="P35" s="18">
        <v>15.556768163565891</v>
      </c>
      <c r="Q35" s="18">
        <v>13.638768006201552</v>
      </c>
      <c r="R35" s="32">
        <v>10.826195655813953</v>
      </c>
      <c r="S35" s="18">
        <v>7.161116279844963</v>
      </c>
      <c r="T35" s="18">
        <v>3.1489240821705415</v>
      </c>
      <c r="U35" s="18">
        <v>0.36555858449612399</v>
      </c>
      <c r="V35" s="17">
        <v>0</v>
      </c>
      <c r="W35" s="17">
        <v>0</v>
      </c>
      <c r="X35" s="17">
        <v>0</v>
      </c>
      <c r="Y35" s="19">
        <v>0</v>
      </c>
      <c r="Z35" s="10">
        <f>SUM(B35:Y35)</f>
        <v>128.81934060387593</v>
      </c>
      <c r="AA35" s="2"/>
      <c r="AB35" s="5" t="s">
        <v>8</v>
      </c>
      <c r="AC35" s="20">
        <f t="shared" si="5"/>
        <v>0</v>
      </c>
      <c r="AD35" s="21">
        <f t="shared" si="5"/>
        <v>0</v>
      </c>
      <c r="AE35" s="21">
        <f t="shared" si="5"/>
        <v>0</v>
      </c>
      <c r="AF35" s="21">
        <f t="shared" si="5"/>
        <v>0</v>
      </c>
      <c r="AG35" s="21">
        <f t="shared" si="5"/>
        <v>0</v>
      </c>
      <c r="AH35" s="21">
        <f t="shared" si="5"/>
        <v>0</v>
      </c>
      <c r="AI35" s="21">
        <f t="shared" si="5"/>
        <v>0</v>
      </c>
      <c r="AJ35" s="21">
        <f t="shared" si="5"/>
        <v>4.4287477705641314E-4</v>
      </c>
      <c r="AK35" s="21">
        <f t="shared" si="5"/>
        <v>2.9635517920162122E-3</v>
      </c>
      <c r="AL35" s="21">
        <f t="shared" si="5"/>
        <v>6.431140546604105E-3</v>
      </c>
      <c r="AM35" s="21">
        <f t="shared" si="5"/>
        <v>9.1142998204980542E-3</v>
      </c>
      <c r="AN35" s="21">
        <f t="shared" si="5"/>
        <v>1.0519052328414193E-2</v>
      </c>
      <c r="AO35" s="21">
        <f t="shared" si="5"/>
        <v>1.1179093761864404E-2</v>
      </c>
      <c r="AP35" s="21">
        <f t="shared" si="5"/>
        <v>1.1094538409025467E-2</v>
      </c>
      <c r="AQ35" s="21">
        <f t="shared" si="5"/>
        <v>1.0304112658427282E-2</v>
      </c>
      <c r="AR35" s="21">
        <f t="shared" si="5"/>
        <v>9.0337144952246425E-3</v>
      </c>
      <c r="AS35" s="21">
        <f t="shared" si="6"/>
        <v>7.1707914218934231E-3</v>
      </c>
      <c r="AT35" s="21">
        <f t="shared" si="6"/>
        <v>4.7432055380522177E-3</v>
      </c>
      <c r="AU35" s="21">
        <f t="shared" si="6"/>
        <v>2.0857075296340072E-3</v>
      </c>
      <c r="AV35" s="21">
        <f t="shared" si="6"/>
        <v>2.421297790324505E-4</v>
      </c>
      <c r="AW35" s="21">
        <f t="shared" si="6"/>
        <v>0</v>
      </c>
      <c r="AX35" s="21">
        <f t="shared" si="6"/>
        <v>0</v>
      </c>
      <c r="AY35" s="21">
        <f t="shared" si="6"/>
        <v>0</v>
      </c>
      <c r="AZ35" s="22">
        <f t="shared" si="6"/>
        <v>0</v>
      </c>
    </row>
    <row r="36" spans="1:53" x14ac:dyDescent="0.25">
      <c r="A36" s="5" t="s">
        <v>9</v>
      </c>
      <c r="B36" s="16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8">
        <v>6.9769214728682166E-2</v>
      </c>
      <c r="J36" s="18">
        <v>4.0664190348837215</v>
      </c>
      <c r="K36" s="18">
        <v>9.2074144255813941</v>
      </c>
      <c r="L36" s="18">
        <v>12.822869868992248</v>
      </c>
      <c r="M36" s="18">
        <v>15.297191431782945</v>
      </c>
      <c r="N36" s="18">
        <v>16.003191064341088</v>
      </c>
      <c r="O36" s="18">
        <v>15.053780679844962</v>
      </c>
      <c r="P36" s="18">
        <v>13.910966725581394</v>
      </c>
      <c r="Q36" s="18">
        <v>11.930007295348833</v>
      </c>
      <c r="R36" s="18">
        <v>9.321600103100776</v>
      </c>
      <c r="S36" s="18">
        <v>5.6724848023255818</v>
      </c>
      <c r="T36" s="18">
        <v>1.7923962046511632</v>
      </c>
      <c r="U36" s="17">
        <v>0</v>
      </c>
      <c r="V36" s="17">
        <v>0</v>
      </c>
      <c r="W36" s="17">
        <v>0</v>
      </c>
      <c r="X36" s="17">
        <v>0</v>
      </c>
      <c r="Y36" s="19">
        <v>0</v>
      </c>
      <c r="Z36" s="10">
        <f>SUM(B36:Y36)</f>
        <v>115.14809085116279</v>
      </c>
      <c r="AA36" s="2"/>
      <c r="AB36" s="5" t="s">
        <v>9</v>
      </c>
      <c r="AC36" s="20">
        <f t="shared" si="5"/>
        <v>0</v>
      </c>
      <c r="AD36" s="21">
        <f t="shared" si="5"/>
        <v>0</v>
      </c>
      <c r="AE36" s="21">
        <f t="shared" si="5"/>
        <v>0</v>
      </c>
      <c r="AF36" s="21">
        <f t="shared" si="5"/>
        <v>0</v>
      </c>
      <c r="AG36" s="21">
        <f t="shared" si="5"/>
        <v>0</v>
      </c>
      <c r="AH36" s="21">
        <f t="shared" si="5"/>
        <v>0</v>
      </c>
      <c r="AI36" s="21">
        <f t="shared" si="5"/>
        <v>0</v>
      </c>
      <c r="AJ36" s="21">
        <f t="shared" si="5"/>
        <v>4.6212030744151552E-5</v>
      </c>
      <c r="AK36" s="21">
        <f t="shared" si="5"/>
        <v>2.6934154582278339E-3</v>
      </c>
      <c r="AL36" s="21">
        <f t="shared" si="5"/>
        <v>6.0985825935373659E-3</v>
      </c>
      <c r="AM36" s="21">
        <f t="shared" si="5"/>
        <v>8.4932997872845216E-3</v>
      </c>
      <c r="AN36" s="21">
        <f t="shared" si="5"/>
        <v>1.0132180554041871E-2</v>
      </c>
      <c r="AO36" s="21">
        <f t="shared" si="5"/>
        <v>1.0599803370953471E-2</v>
      </c>
      <c r="AP36" s="21">
        <f t="shared" si="5"/>
        <v>9.9709560770894195E-3</v>
      </c>
      <c r="AQ36" s="21">
        <f t="shared" si="5"/>
        <v>9.2140068438975702E-3</v>
      </c>
      <c r="AR36" s="21">
        <f t="shared" si="5"/>
        <v>7.9019072531422482E-3</v>
      </c>
      <c r="AS36" s="21">
        <f t="shared" si="6"/>
        <v>6.1742141175639385E-3</v>
      </c>
      <c r="AT36" s="21">
        <f t="shared" si="6"/>
        <v>3.7572021284774117E-3</v>
      </c>
      <c r="AU36" s="21">
        <f t="shared" si="6"/>
        <v>1.187203680550937E-3</v>
      </c>
      <c r="AV36" s="21">
        <f t="shared" si="6"/>
        <v>0</v>
      </c>
      <c r="AW36" s="21">
        <f t="shared" si="6"/>
        <v>0</v>
      </c>
      <c r="AX36" s="21">
        <f t="shared" si="6"/>
        <v>0</v>
      </c>
      <c r="AY36" s="21">
        <f t="shared" si="6"/>
        <v>0</v>
      </c>
      <c r="AZ36" s="22">
        <f t="shared" si="6"/>
        <v>0</v>
      </c>
    </row>
    <row r="37" spans="1:53" x14ac:dyDescent="0.25">
      <c r="A37" s="5" t="s">
        <v>10</v>
      </c>
      <c r="B37" s="16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8">
        <v>2.918113953488372E-3</v>
      </c>
      <c r="J37" s="18">
        <v>3.9622939465116271</v>
      </c>
      <c r="K37" s="18">
        <v>9.5984220054263538</v>
      </c>
      <c r="L37" s="18">
        <v>13.366898982945742</v>
      </c>
      <c r="M37" s="18">
        <v>15.829584547286821</v>
      </c>
      <c r="N37" s="18">
        <v>16.926689196899225</v>
      </c>
      <c r="O37" s="18">
        <v>16.444146833333328</v>
      </c>
      <c r="P37" s="18">
        <v>14.795358553488374</v>
      </c>
      <c r="Q37" s="18">
        <v>12.589946773643408</v>
      </c>
      <c r="R37" s="18">
        <v>9.6617152984496109</v>
      </c>
      <c r="S37" s="18">
        <v>4.9227208310077524</v>
      </c>
      <c r="T37" s="18">
        <v>0.60403552015503881</v>
      </c>
      <c r="U37" s="17">
        <v>0</v>
      </c>
      <c r="V37" s="17">
        <v>0</v>
      </c>
      <c r="W37" s="17">
        <v>0</v>
      </c>
      <c r="X37" s="17">
        <v>0</v>
      </c>
      <c r="Y37" s="19">
        <v>0</v>
      </c>
      <c r="Z37" s="10">
        <f>SUM(B37:Y37)</f>
        <v>118.70473060310076</v>
      </c>
      <c r="AA37" s="2"/>
      <c r="AB37" s="5" t="s">
        <v>10</v>
      </c>
      <c r="AC37" s="20">
        <f t="shared" si="5"/>
        <v>0</v>
      </c>
      <c r="AD37" s="21">
        <f t="shared" si="5"/>
        <v>0</v>
      </c>
      <c r="AE37" s="21">
        <f t="shared" si="5"/>
        <v>0</v>
      </c>
      <c r="AF37" s="21">
        <f t="shared" si="5"/>
        <v>0</v>
      </c>
      <c r="AG37" s="21">
        <f t="shared" si="5"/>
        <v>0</v>
      </c>
      <c r="AH37" s="21">
        <f t="shared" si="5"/>
        <v>0</v>
      </c>
      <c r="AI37" s="21">
        <f t="shared" si="5"/>
        <v>0</v>
      </c>
      <c r="AJ37" s="21">
        <f t="shared" si="5"/>
        <v>1.9328291461779138E-6</v>
      </c>
      <c r="AK37" s="21">
        <f t="shared" si="5"/>
        <v>2.6244476218575822E-3</v>
      </c>
      <c r="AL37" s="21">
        <f t="shared" si="5"/>
        <v>6.3575686573946006E-3</v>
      </c>
      <c r="AM37" s="21">
        <f t="shared" si="5"/>
        <v>8.8536405226288892E-3</v>
      </c>
      <c r="AN37" s="21">
        <f t="shared" si="5"/>
        <v>1.0484814120541301E-2</v>
      </c>
      <c r="AO37" s="21">
        <f t="shared" si="5"/>
        <v>1.1211487539392287E-2</v>
      </c>
      <c r="AP37" s="21">
        <f t="shared" si="5"/>
        <v>1.0891872898075482E-2</v>
      </c>
      <c r="AQ37" s="21">
        <f t="shared" si="5"/>
        <v>9.799788732084886E-3</v>
      </c>
      <c r="AR37" s="21">
        <f t="shared" si="5"/>
        <v>8.3390218685041265E-3</v>
      </c>
      <c r="AS37" s="21">
        <f t="shared" si="6"/>
        <v>6.3994913250706477E-3</v>
      </c>
      <c r="AT37" s="21">
        <f t="shared" si="6"/>
        <v>3.2605917562934057E-3</v>
      </c>
      <c r="AU37" s="21">
        <f t="shared" si="6"/>
        <v>4.0008631509634698E-4</v>
      </c>
      <c r="AV37" s="21">
        <f t="shared" si="6"/>
        <v>0</v>
      </c>
      <c r="AW37" s="21">
        <f t="shared" si="6"/>
        <v>0</v>
      </c>
      <c r="AX37" s="21">
        <f t="shared" si="6"/>
        <v>0</v>
      </c>
      <c r="AY37" s="21">
        <f t="shared" si="6"/>
        <v>0</v>
      </c>
      <c r="AZ37" s="22">
        <f t="shared" si="6"/>
        <v>0</v>
      </c>
    </row>
    <row r="38" spans="1:53" x14ac:dyDescent="0.25">
      <c r="A38" s="5" t="s">
        <v>11</v>
      </c>
      <c r="B38" s="16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8">
        <v>2.684392170542635</v>
      </c>
      <c r="J38" s="18">
        <v>8.7154749279069765</v>
      </c>
      <c r="K38" s="18">
        <v>12.555967089147291</v>
      </c>
      <c r="L38" s="18">
        <v>15.196424958914729</v>
      </c>
      <c r="M38" s="18">
        <v>16.134716165891476</v>
      </c>
      <c r="N38" s="18">
        <v>15.793278904651164</v>
      </c>
      <c r="O38" s="18">
        <v>14.548519534108527</v>
      </c>
      <c r="P38" s="18">
        <v>12.325351779844961</v>
      </c>
      <c r="Q38" s="18">
        <v>9.120394829457366</v>
      </c>
      <c r="R38" s="18">
        <v>4.1554946077519386</v>
      </c>
      <c r="S38" s="18">
        <v>1.3191782945736435E-3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9">
        <v>0</v>
      </c>
      <c r="Z38" s="10">
        <f>SUM(B38:Y38)</f>
        <v>111.23133414651164</v>
      </c>
      <c r="AA38" s="2"/>
      <c r="AB38" s="5" t="s">
        <v>11</v>
      </c>
      <c r="AC38" s="20">
        <f t="shared" si="5"/>
        <v>0</v>
      </c>
      <c r="AD38" s="21">
        <f t="shared" si="5"/>
        <v>0</v>
      </c>
      <c r="AE38" s="21">
        <f t="shared" si="5"/>
        <v>0</v>
      </c>
      <c r="AF38" s="21">
        <f t="shared" si="5"/>
        <v>0</v>
      </c>
      <c r="AG38" s="21">
        <f t="shared" si="5"/>
        <v>0</v>
      </c>
      <c r="AH38" s="21">
        <f t="shared" si="5"/>
        <v>0</v>
      </c>
      <c r="AI38" s="21">
        <f t="shared" si="5"/>
        <v>0</v>
      </c>
      <c r="AJ38" s="21">
        <f t="shared" si="5"/>
        <v>1.7780222121874969E-3</v>
      </c>
      <c r="AK38" s="21">
        <f t="shared" si="5"/>
        <v>5.7727437077308031E-3</v>
      </c>
      <c r="AL38" s="21">
        <f t="shared" si="5"/>
        <v>8.3165152338699616E-3</v>
      </c>
      <c r="AM38" s="21">
        <f t="shared" si="5"/>
        <v>1.006543731549068E-2</v>
      </c>
      <c r="AN38" s="21">
        <f t="shared" si="5"/>
        <v>1.0686919759752032E-2</v>
      </c>
      <c r="AO38" s="21">
        <f t="shared" si="5"/>
        <v>1.0460766874486008E-2</v>
      </c>
      <c r="AP38" s="21">
        <f t="shared" si="5"/>
        <v>9.6362935229615376E-3</v>
      </c>
      <c r="AQ38" s="21">
        <f t="shared" si="5"/>
        <v>8.1637658901229388E-3</v>
      </c>
      <c r="AR38" s="21">
        <f t="shared" si="5"/>
        <v>6.0409446759104382E-3</v>
      </c>
      <c r="AS38" s="21">
        <f t="shared" si="6"/>
        <v>2.7524151635842241E-3</v>
      </c>
      <c r="AT38" s="21">
        <f t="shared" si="6"/>
        <v>8.7376514330744139E-7</v>
      </c>
      <c r="AU38" s="21">
        <f t="shared" si="6"/>
        <v>0</v>
      </c>
      <c r="AV38" s="21">
        <f t="shared" si="6"/>
        <v>0</v>
      </c>
      <c r="AW38" s="21">
        <f t="shared" si="6"/>
        <v>0</v>
      </c>
      <c r="AX38" s="21">
        <f t="shared" si="6"/>
        <v>0</v>
      </c>
      <c r="AY38" s="21">
        <f t="shared" si="6"/>
        <v>0</v>
      </c>
      <c r="AZ38" s="22">
        <f t="shared" si="6"/>
        <v>0</v>
      </c>
    </row>
    <row r="39" spans="1:53" ht="15.75" thickBot="1" x14ac:dyDescent="0.3">
      <c r="A39" s="5" t="s">
        <v>12</v>
      </c>
      <c r="B39" s="23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5">
        <v>0.67526292248062014</v>
      </c>
      <c r="J39" s="25">
        <v>7.3092794775193788</v>
      </c>
      <c r="K39" s="25">
        <v>12.022193379069771</v>
      </c>
      <c r="L39" s="25">
        <v>14.779018186046514</v>
      </c>
      <c r="M39" s="25">
        <v>16.136036170542639</v>
      </c>
      <c r="N39" s="25">
        <v>16.20159722635659</v>
      </c>
      <c r="O39" s="25">
        <v>15.19894611395349</v>
      </c>
      <c r="P39" s="25">
        <v>12.620851682945736</v>
      </c>
      <c r="Q39" s="25">
        <v>9.6378062015503865</v>
      </c>
      <c r="R39" s="25">
        <v>4.6848715984496128</v>
      </c>
      <c r="S39" s="25">
        <v>2.1983546511627906E-2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6">
        <v>0</v>
      </c>
      <c r="Z39" s="10">
        <f>SUM(B39:Y39)</f>
        <v>109.28784650542639</v>
      </c>
      <c r="AA39" s="2"/>
      <c r="AB39" s="5" t="s">
        <v>12</v>
      </c>
      <c r="AC39" s="27">
        <f t="shared" si="5"/>
        <v>0</v>
      </c>
      <c r="AD39" s="28">
        <f t="shared" si="5"/>
        <v>0</v>
      </c>
      <c r="AE39" s="28">
        <f t="shared" si="5"/>
        <v>0</v>
      </c>
      <c r="AF39" s="28">
        <f t="shared" si="5"/>
        <v>0</v>
      </c>
      <c r="AG39" s="28">
        <f t="shared" si="5"/>
        <v>0</v>
      </c>
      <c r="AH39" s="28">
        <f t="shared" si="5"/>
        <v>0</v>
      </c>
      <c r="AI39" s="28">
        <f t="shared" si="5"/>
        <v>0</v>
      </c>
      <c r="AJ39" s="28">
        <f t="shared" si="5"/>
        <v>4.4726418457497039E-4</v>
      </c>
      <c r="AK39" s="28">
        <f t="shared" si="5"/>
        <v>4.8413422631494998E-3</v>
      </c>
      <c r="AL39" s="28">
        <f t="shared" si="5"/>
        <v>7.9629672228102681E-3</v>
      </c>
      <c r="AM39" s="28">
        <f t="shared" si="5"/>
        <v>9.7889655980489005E-3</v>
      </c>
      <c r="AN39" s="28">
        <f t="shared" si="5"/>
        <v>1.0687794072237262E-2</v>
      </c>
      <c r="AO39" s="28">
        <f t="shared" si="5"/>
        <v>1.0731218805318682E-2</v>
      </c>
      <c r="AP39" s="28">
        <f t="shared" si="5"/>
        <v>1.0067107216672958E-2</v>
      </c>
      <c r="AQ39" s="28">
        <f t="shared" si="5"/>
        <v>8.3594919085408139E-3</v>
      </c>
      <c r="AR39" s="28">
        <f t="shared" si="5"/>
        <v>6.3836550006219845E-3</v>
      </c>
      <c r="AS39" s="28">
        <f t="shared" si="6"/>
        <v>3.1030509828993921E-3</v>
      </c>
      <c r="AT39" s="28">
        <f t="shared" si="6"/>
        <v>1.4560925348113392E-5</v>
      </c>
      <c r="AU39" s="28">
        <f t="shared" si="6"/>
        <v>0</v>
      </c>
      <c r="AV39" s="28">
        <f t="shared" si="6"/>
        <v>0</v>
      </c>
      <c r="AW39" s="28">
        <f t="shared" si="6"/>
        <v>0</v>
      </c>
      <c r="AX39" s="28">
        <f t="shared" si="6"/>
        <v>0</v>
      </c>
      <c r="AY39" s="28">
        <f t="shared" si="6"/>
        <v>0</v>
      </c>
      <c r="AZ39" s="29">
        <f t="shared" si="6"/>
        <v>0</v>
      </c>
      <c r="BA39" s="31"/>
    </row>
    <row r="40" spans="1:53" ht="15.75" thickBot="1" x14ac:dyDescent="0.3">
      <c r="A40" s="2"/>
      <c r="B40" s="10">
        <f>SUM(B28:B39)</f>
        <v>0</v>
      </c>
      <c r="C40" s="10">
        <f t="shared" ref="C40" si="8">SUM(C28:C39)</f>
        <v>0</v>
      </c>
      <c r="D40" s="10">
        <f t="shared" ref="D40" si="9">SUM(D28:D39)</f>
        <v>0</v>
      </c>
      <c r="E40" s="10">
        <f t="shared" ref="E40" si="10">SUM(E28:E39)</f>
        <v>0</v>
      </c>
      <c r="F40" s="10">
        <f t="shared" ref="F40" si="11">SUM(F28:F39)</f>
        <v>0</v>
      </c>
      <c r="G40" s="10">
        <f t="shared" ref="G40" si="12">SUM(G28:G39)</f>
        <v>0</v>
      </c>
      <c r="H40" s="10">
        <f t="shared" ref="H40" si="13">SUM(H28:H39)</f>
        <v>0</v>
      </c>
      <c r="I40" s="10">
        <f t="shared" ref="I40" si="14">SUM(I28:I39)</f>
        <v>9.8369331503875976</v>
      </c>
      <c r="J40" s="10">
        <f t="shared" ref="J40" si="15">SUM(J28:J39)</f>
        <v>66.285366109302316</v>
      </c>
      <c r="K40" s="10">
        <f t="shared" ref="K40" si="16">SUM(K28:K39)</f>
        <v>127.66507803720933</v>
      </c>
      <c r="L40" s="10">
        <f t="shared" ref="L40" si="17">SUM(L28:L39)</f>
        <v>170.56678825968993</v>
      </c>
      <c r="M40" s="10">
        <f t="shared" ref="M40" si="18">SUM(M28:M39)</f>
        <v>195.89631805658917</v>
      </c>
      <c r="N40" s="10">
        <f t="shared" ref="N40" si="19">SUM(N28:N39)</f>
        <v>205.07141775891475</v>
      </c>
      <c r="O40" s="10">
        <f t="shared" ref="O40" si="20">SUM(O28:O39)</f>
        <v>198.76531736124031</v>
      </c>
      <c r="P40" s="10">
        <f t="shared" ref="P40" si="21">SUM(P28:P39)</f>
        <v>181.43582627209304</v>
      </c>
      <c r="Q40" s="10">
        <f t="shared" ref="Q40" si="22">SUM(Q28:Q39)</f>
        <v>154.35568688217052</v>
      </c>
      <c r="R40" s="10">
        <f t="shared" ref="R40" si="23">SUM(R28:R39)</f>
        <v>113.0949132992248</v>
      </c>
      <c r="S40" s="10">
        <f t="shared" ref="S40" si="24">SUM(S28:S39)</f>
        <v>61.496114206976742</v>
      </c>
      <c r="T40" s="10">
        <f t="shared" ref="T40" si="25">SUM(T28:T39)</f>
        <v>22.651956912403101</v>
      </c>
      <c r="U40" s="10">
        <f t="shared" ref="U40" si="26">SUM(U28:U39)</f>
        <v>2.6412957317829457</v>
      </c>
      <c r="V40" s="10">
        <f t="shared" ref="V40" si="27">SUM(V28:V39)</f>
        <v>0</v>
      </c>
      <c r="W40" s="10">
        <f t="shared" ref="W40" si="28">SUM(W28:W39)</f>
        <v>0</v>
      </c>
      <c r="X40" s="10">
        <f t="shared" ref="X40" si="29">SUM(X28:X39)</f>
        <v>0</v>
      </c>
      <c r="Y40" s="10">
        <f t="shared" ref="Y40" si="30">SUM(Y28:Y39)</f>
        <v>0</v>
      </c>
      <c r="Z40" s="30">
        <f>SUM(B28:Y39)</f>
        <v>1509.763012037984</v>
      </c>
      <c r="AA40" s="1" t="s">
        <v>30</v>
      </c>
      <c r="BA40" s="31">
        <f>SUM(AC28:AZ39)</f>
        <v>1.0000000000000004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D6" sqref="D6"/>
    </sheetView>
  </sheetViews>
  <sheetFormatPr defaultRowHeight="15" x14ac:dyDescent="0.25"/>
  <cols>
    <col min="1" max="1" width="5.5703125" customWidth="1"/>
    <col min="2" max="2" width="13.140625" customWidth="1"/>
    <col min="3" max="3" width="11.28515625" bestFit="1" customWidth="1"/>
  </cols>
  <sheetData>
    <row r="1" spans="1:4" x14ac:dyDescent="0.25">
      <c r="A1" s="38" t="s">
        <v>32</v>
      </c>
    </row>
    <row r="2" spans="1:4" x14ac:dyDescent="0.25">
      <c r="A2" s="38" t="s">
        <v>33</v>
      </c>
    </row>
    <row r="3" spans="1:4" x14ac:dyDescent="0.25">
      <c r="A3" s="38" t="s">
        <v>34</v>
      </c>
    </row>
    <row r="4" spans="1:4" x14ac:dyDescent="0.25">
      <c r="A4" s="38" t="s">
        <v>36</v>
      </c>
    </row>
    <row r="5" spans="1:4" x14ac:dyDescent="0.25">
      <c r="A5" s="38" t="s">
        <v>35</v>
      </c>
    </row>
    <row r="6" spans="1:4" x14ac:dyDescent="0.25">
      <c r="A6" s="38" t="s">
        <v>38</v>
      </c>
    </row>
    <row r="9" spans="1:4" x14ac:dyDescent="0.25">
      <c r="A9" t="s">
        <v>14</v>
      </c>
      <c r="B9" s="34" t="s">
        <v>26</v>
      </c>
    </row>
    <row r="10" spans="1:4" x14ac:dyDescent="0.25">
      <c r="B10" s="34"/>
      <c r="C10" s="34" t="s">
        <v>27</v>
      </c>
    </row>
    <row r="11" spans="1:4" x14ac:dyDescent="0.25">
      <c r="A11" t="s">
        <v>18</v>
      </c>
      <c r="B11" s="34" t="s">
        <v>28</v>
      </c>
    </row>
    <row r="12" spans="1:4" x14ac:dyDescent="0.25">
      <c r="C12" s="35" t="s">
        <v>21</v>
      </c>
      <c r="D12" s="35" t="s">
        <v>22</v>
      </c>
    </row>
    <row r="13" spans="1:4" x14ac:dyDescent="0.25">
      <c r="B13" t="s">
        <v>19</v>
      </c>
      <c r="C13" t="s">
        <v>15</v>
      </c>
      <c r="D13" s="33">
        <v>0.5</v>
      </c>
    </row>
    <row r="14" spans="1:4" x14ac:dyDescent="0.25">
      <c r="C14" t="s">
        <v>16</v>
      </c>
      <c r="D14" s="33">
        <v>0.25</v>
      </c>
    </row>
    <row r="15" spans="1:4" x14ac:dyDescent="0.25">
      <c r="C15" t="s">
        <v>17</v>
      </c>
      <c r="D15" s="33">
        <v>0.25</v>
      </c>
    </row>
    <row r="16" spans="1:4" x14ac:dyDescent="0.25">
      <c r="B16" t="s">
        <v>20</v>
      </c>
      <c r="C16" t="s">
        <v>15</v>
      </c>
      <c r="D16" s="33">
        <v>0.8</v>
      </c>
    </row>
    <row r="17" spans="1:4" x14ac:dyDescent="0.25">
      <c r="C17" t="s">
        <v>16</v>
      </c>
      <c r="D17" s="33">
        <v>0.1</v>
      </c>
    </row>
    <row r="18" spans="1:4" x14ac:dyDescent="0.25">
      <c r="C18" t="s">
        <v>17</v>
      </c>
      <c r="D18" s="33">
        <v>0.1</v>
      </c>
    </row>
    <row r="19" spans="1:4" ht="18" x14ac:dyDescent="0.35">
      <c r="A19" t="s">
        <v>23</v>
      </c>
      <c r="B19" s="34" t="s">
        <v>29</v>
      </c>
    </row>
    <row r="20" spans="1:4" x14ac:dyDescent="0.25">
      <c r="A20" t="s">
        <v>24</v>
      </c>
      <c r="B20" t="s">
        <v>25</v>
      </c>
    </row>
  </sheetData>
  <pageMargins left="0.7" right="0.7" top="0.75" bottom="0.75" header="0.3" footer="0.3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AADD565A54CE42A6D8BA8AB8F51205" ma:contentTypeVersion="" ma:contentTypeDescription="Create a new document." ma:contentTypeScope="" ma:versionID="e7f91b37dcca37579f07ad64dac67faa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DC7E2590-A1D4-4780-87AD-2B001EE349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4D561F-F2B1-4C23-86D4-BDC15E4B3D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83ADD6-356D-4B40-AB0D-E796C9566560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Profiles</vt:lpstr>
      <vt:lpstr>Assumptions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