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checkCompatibility="1"/>
  <bookViews>
    <workbookView xWindow="0" yWindow="336" windowWidth="7488" windowHeight="3840" tabRatio="943"/>
  </bookViews>
  <sheets>
    <sheet name="98-14 bar charts data" sheetId="9" r:id="rId1"/>
  </sheets>
  <externalReferences>
    <externalReference r:id="rId2"/>
    <externalReference r:id="rId3"/>
  </externalReferences>
  <definedNames>
    <definedName name="_________aaa1" hidden="1">{"detail305",#N/A,FALSE,"BI-305"}</definedName>
    <definedName name="________aaa1" hidden="1">{"detail305",#N/A,FALSE,"BI-305"}</definedName>
    <definedName name="_______aaa1" hidden="1">{"detail305",#N/A,FALSE,"BI-305"}</definedName>
    <definedName name="______aaa1" hidden="1">{"detail305",#N/A,FALSE,"BI-305"}</definedName>
    <definedName name="_____aaa1" hidden="1">{"detail305",#N/A,FALSE,"BI-305"}</definedName>
    <definedName name="_____jjj10" hidden="1">{#N/A,#N/A,FALSE,"Report"}</definedName>
    <definedName name="_____jjj11" hidden="1">{#N/A,#N/A,FALSE,"TEST TAG LOG"}</definedName>
    <definedName name="_____jjj12" hidden="1">{"detail305",#N/A,FALSE,"BI-305"}</definedName>
    <definedName name="_____jjj13" hidden="1">{"detail305",#N/A,FALSE,"BI-305"}</definedName>
    <definedName name="_____jjj14" hidden="1">{"summary",#N/A,FALSE,"PCR DIRECTORY"}</definedName>
    <definedName name="_____jjj15" hidden="1">{"detail305",#N/A,FALSE,"BI-305"}</definedName>
    <definedName name="_____jjj16" hidden="1">{"summary",#N/A,FALSE,"PCR DIRECTORY"}</definedName>
    <definedName name="_____jjj17" hidden="1">{"detail305",#N/A,FALSE,"BI-305"}</definedName>
    <definedName name="_____jjj2" hidden="1">{"detail305",#N/A,FALSE,"BI-305"}</definedName>
    <definedName name="_____jjj3" hidden="1">{"summary",#N/A,FALSE,"PCR DIRECTORY"}</definedName>
    <definedName name="_____jjj4" hidden="1">{"detail305",#N/A,FALSE,"BI-305"}</definedName>
    <definedName name="_____jjj5" hidden="1">{"detail305",#N/A,FALSE,"BI-305"}</definedName>
    <definedName name="_____jjj6" hidden="1">{"summary",#N/A,FALSE,"PCR DIRECTORY"}</definedName>
    <definedName name="_____jjj7" hidden="1">{"detail305",#N/A,FALSE,"BI-305"}</definedName>
    <definedName name="_____jjj8" hidden="1">{"detail305",#N/A,FALSE,"BI-305"}</definedName>
    <definedName name="_____jjj9" hidden="1">{#N/A,#N/A,FALSE,"Page 1 of 4";#N/A,#N/A,FALSE,"Page 2 of 4";#N/A,#N/A,FALSE,"Page 3 of 4";#N/A,#N/A,FALSE,"Page 4 of 4"}</definedName>
    <definedName name="____aaa1" hidden="1">{"detail305",#N/A,FALSE,"BI-305"}</definedName>
    <definedName name="____jjj10" hidden="1">{#N/A,#N/A,FALSE,"Report"}</definedName>
    <definedName name="____jjj11" hidden="1">{#N/A,#N/A,FALSE,"TEST TAG LOG"}</definedName>
    <definedName name="____jjj12" hidden="1">{"detail305",#N/A,FALSE,"BI-305"}</definedName>
    <definedName name="____jjj13" hidden="1">{"detail305",#N/A,FALSE,"BI-305"}</definedName>
    <definedName name="____jjj14" hidden="1">{"summary",#N/A,FALSE,"PCR DIRECTORY"}</definedName>
    <definedName name="____jjj15" hidden="1">{"detail305",#N/A,FALSE,"BI-305"}</definedName>
    <definedName name="____jjj16" hidden="1">{"summary",#N/A,FALSE,"PCR DIRECTORY"}</definedName>
    <definedName name="____jjj17" hidden="1">{"detail305",#N/A,FALSE,"BI-305"}</definedName>
    <definedName name="____jjj2" hidden="1">{"detail305",#N/A,FALSE,"BI-305"}</definedName>
    <definedName name="____jjj3" hidden="1">{"summary",#N/A,FALSE,"PCR DIRECTORY"}</definedName>
    <definedName name="____jjj4" hidden="1">{"detail305",#N/A,FALSE,"BI-305"}</definedName>
    <definedName name="____jjj5" hidden="1">{"detail305",#N/A,FALSE,"BI-305"}</definedName>
    <definedName name="____jjj6" hidden="1">{"summary",#N/A,FALSE,"PCR DIRECTORY"}</definedName>
    <definedName name="____jjj7" hidden="1">{"detail305",#N/A,FALSE,"BI-305"}</definedName>
    <definedName name="____jjj8" hidden="1">{"detail305",#N/A,FALSE,"BI-305"}</definedName>
    <definedName name="____jjj9" hidden="1">{#N/A,#N/A,FALSE,"Page 1 of 4";#N/A,#N/A,FALSE,"Page 2 of 4";#N/A,#N/A,FALSE,"Page 3 of 4";#N/A,#N/A,FALSE,"Page 4 of 4"}</definedName>
    <definedName name="___aaa1" hidden="1">{"detail305",#N/A,FALSE,"BI-305"}</definedName>
    <definedName name="___jjj10" hidden="1">{#N/A,#N/A,FALSE,"Report"}</definedName>
    <definedName name="___jjj11" hidden="1">{#N/A,#N/A,FALSE,"TEST TAG LOG"}</definedName>
    <definedName name="___jjj12" hidden="1">{"detail305",#N/A,FALSE,"BI-305"}</definedName>
    <definedName name="___jjj13" hidden="1">{"detail305",#N/A,FALSE,"BI-305"}</definedName>
    <definedName name="___jjj14" hidden="1">{"summary",#N/A,FALSE,"PCR DIRECTORY"}</definedName>
    <definedName name="___jjj15" hidden="1">{"detail305",#N/A,FALSE,"BI-305"}</definedName>
    <definedName name="___jjj16" hidden="1">{"summary",#N/A,FALSE,"PCR DIRECTORY"}</definedName>
    <definedName name="___jjj17" hidden="1">{"detail305",#N/A,FALSE,"BI-305"}</definedName>
    <definedName name="___jjj2" hidden="1">{"detail305",#N/A,FALSE,"BI-305"}</definedName>
    <definedName name="___jjj3" hidden="1">{"summary",#N/A,FALSE,"PCR DIRECTORY"}</definedName>
    <definedName name="___jjj4" hidden="1">{"detail305",#N/A,FALSE,"BI-305"}</definedName>
    <definedName name="___jjj5" hidden="1">{"detail305",#N/A,FALSE,"BI-305"}</definedName>
    <definedName name="___jjj6" hidden="1">{"summary",#N/A,FALSE,"PCR DIRECTORY"}</definedName>
    <definedName name="___jjj7" hidden="1">{"detail305",#N/A,FALSE,"BI-305"}</definedName>
    <definedName name="___jjj8" hidden="1">{"detail305",#N/A,FALSE,"BI-305"}</definedName>
    <definedName name="___jjj9" hidden="1">{#N/A,#N/A,FALSE,"Page 1 of 4";#N/A,#N/A,FALSE,"Page 2 of 4";#N/A,#N/A,FALSE,"Page 3 of 4";#N/A,#N/A,FALSE,"Page 4 of 4"}</definedName>
    <definedName name="__aaa1" hidden="1">{"detail305",#N/A,FALSE,"BI-305"}</definedName>
    <definedName name="__jjj10" hidden="1">{#N/A,#N/A,FALSE,"Report"}</definedName>
    <definedName name="__jjj11" hidden="1">{#N/A,#N/A,FALSE,"TEST TAG LOG"}</definedName>
    <definedName name="__jjj12" hidden="1">{"detail305",#N/A,FALSE,"BI-305"}</definedName>
    <definedName name="__jjj13" hidden="1">{"detail305",#N/A,FALSE,"BI-305"}</definedName>
    <definedName name="__jjj14" hidden="1">{"summary",#N/A,FALSE,"PCR DIRECTORY"}</definedName>
    <definedName name="__jjj15" hidden="1">{"detail305",#N/A,FALSE,"BI-305"}</definedName>
    <definedName name="__jjj16" hidden="1">{"summary",#N/A,FALSE,"PCR DIRECTORY"}</definedName>
    <definedName name="__jjj17" hidden="1">{"detail305",#N/A,FALSE,"BI-305"}</definedName>
    <definedName name="__jjj2" hidden="1">{"detail305",#N/A,FALSE,"BI-305"}</definedName>
    <definedName name="__jjj3" hidden="1">{"summary",#N/A,FALSE,"PCR DIRECTORY"}</definedName>
    <definedName name="__jjj4" hidden="1">{"detail305",#N/A,FALSE,"BI-305"}</definedName>
    <definedName name="__jjj5" hidden="1">{"detail305",#N/A,FALSE,"BI-305"}</definedName>
    <definedName name="__jjj6" hidden="1">{"summary",#N/A,FALSE,"PCR DIRECTORY"}</definedName>
    <definedName name="__jjj7" hidden="1">{"detail305",#N/A,FALSE,"BI-305"}</definedName>
    <definedName name="__jjj8" hidden="1">{"detail305",#N/A,FALSE,"BI-305"}</definedName>
    <definedName name="__jjj9" hidden="1">{#N/A,#N/A,FALSE,"Page 1 of 4";#N/A,#N/A,FALSE,"Page 2 of 4";#N/A,#N/A,FALSE,"Page 3 of 4";#N/A,#N/A,FALSE,"Page 4 of 4"}</definedName>
    <definedName name="_aaa1" hidden="1">{"detail305",#N/A,FALSE,"BI-305"}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jjj10" hidden="1">{#N/A,#N/A,FALSE,"Report"}</definedName>
    <definedName name="_jjj11" hidden="1">{#N/A,#N/A,FALSE,"TEST TAG LOG"}</definedName>
    <definedName name="_jjj12" hidden="1">{"detail305",#N/A,FALSE,"BI-305"}</definedName>
    <definedName name="_jjj13" hidden="1">{"detail305",#N/A,FALSE,"BI-305"}</definedName>
    <definedName name="_jjj14" hidden="1">{"summary",#N/A,FALSE,"PCR DIRECTORY"}</definedName>
    <definedName name="_jjj15" hidden="1">{"detail305",#N/A,FALSE,"BI-305"}</definedName>
    <definedName name="_jjj16" hidden="1">{"summary",#N/A,FALSE,"PCR DIRECTORY"}</definedName>
    <definedName name="_jjj17" hidden="1">{"detail305",#N/A,FALSE,"BI-305"}</definedName>
    <definedName name="_jjj2" hidden="1">{"detail305",#N/A,FALSE,"BI-305"}</definedName>
    <definedName name="_jjj3" hidden="1">{"summary",#N/A,FALSE,"PCR DIRECTORY"}</definedName>
    <definedName name="_jjj4" hidden="1">{"detail305",#N/A,FALSE,"BI-305"}</definedName>
    <definedName name="_jjj5" hidden="1">{"detail305",#N/A,FALSE,"BI-305"}</definedName>
    <definedName name="_jjj6" hidden="1">{"summary",#N/A,FALSE,"PCR DIRECTORY"}</definedName>
    <definedName name="_jjj7" hidden="1">{"detail305",#N/A,FALSE,"BI-305"}</definedName>
    <definedName name="_jjj8" hidden="1">{"detail305",#N/A,FALSE,"BI-305"}</definedName>
    <definedName name="_jjj9" hidden="1">{#N/A,#N/A,FALSE,"Page 1 of 4";#N/A,#N/A,FALSE,"Page 2 of 4";#N/A,#N/A,FALSE,"Page 3 of 4";#N/A,#N/A,FALSE,"Page 4 of 4"}</definedName>
    <definedName name="_Key1" hidden="1">'[2]1999'!$D$9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'[2]1999'!#REF!</definedName>
    <definedName name="a" hidden="1">{#N/A,#N/A,FALSE,"Report"}</definedName>
    <definedName name="aaa" hidden="1">{"detail305",#N/A,FALSE,"BI-305"}</definedName>
    <definedName name="aaaaa" hidden="1">{"detail305",#N/A,FALSE,"BI-305"}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wvu.ANOHR." hidden="1">#REF!</definedName>
    <definedName name="ACwvu.CAP_FACT." hidden="1">#REF!</definedName>
    <definedName name="ACwvu.DELTA_GEN." hidden="1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ie2" hidden="1">{"detail305",#N/A,FALSE,"BI-305"}</definedName>
    <definedName name="b" hidden="1">{"summary",#N/A,FALSE,"PCR DIRECTORY"}</definedName>
    <definedName name="bb" hidden="1">{"summary",#N/A,FALSE,"PCR DIRECTORY"}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ud" hidden="1">{"summary",#N/A,FALSE,"PCR DIRECTORY"}</definedName>
    <definedName name="Budget1" hidden="1">"9TV41AKZPS2FSUGFNO7EORI8G"</definedName>
    <definedName name="budget2" hidden="1">"GP2"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CAP" hidden="1">{"summary",#N/A,FALSE,"PCR DIRECTORY"}</definedName>
    <definedName name="CT" hidden="1">{#N/A,#N/A,FALSE,"Current Status";#N/A,#N/A,FALSE,"Graph 1";#N/A,#N/A,FALSE,"Graph 2";#N/A,#N/A,FALSE,"Graph 3"}</definedName>
    <definedName name="dd" hidden="1">{#N/A,#N/A,FALSE,"COMPLETE";#N/A,#N/A,FALSE,"WARRANTY";#N/A,#N/A,FALSE,"HOUSTON"}</definedName>
    <definedName name="delete" hidden="1">{"summary",#N/A,FALSE,"PCR DIRECTORY"}</definedName>
    <definedName name="erase" hidden="1">{#N/A,#N/A,TRUE,"TOTAL DISTRIBUTION";#N/A,#N/A,TRUE,"SOUTH";#N/A,#N/A,TRUE,"NORTHEAST";#N/A,#N/A,TRUE,"WEST"}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" hidden="1">{"detail305",#N/A,FALSE,"BI-305"}</definedName>
    <definedName name="ert4e" hidden="1">{#N/A,#N/A,TRUE,"TOTAL DISTRIBUTION";#N/A,#N/A,TRUE,"SOUTH";#N/A,#N/A,TRUE,"NORTHEAST";#N/A,#N/A,TRUE,"WEST"}</definedName>
    <definedName name="ewre" hidden="1">"4JI15VFMAINXCSPWBVR2MYNSJ"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s" hidden="1">{#N/A,#N/A,FALSE,"Page 1 of 4";#N/A,#N/A,FALSE,"Page 2 of 4";#N/A,#N/A,FALSE,"Page 3 of 4";#N/A,#N/A,FALSE,"Page 4 of 4"}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tmlcontrol2" hidden="1">{"'Fossil &amp; Nuclear BE Letter'!$A$1:$V$45"}</definedName>
    <definedName name="jjjj" hidden="1">{"detail305",#N/A,FALSE,"BI-305"}</definedName>
    <definedName name="jpg" hidden="1">{"detail305",#N/A,FALSE,"BI-305"}</definedName>
    <definedName name="MARY" hidden="1">{#N/A,#N/A,TRUE,"TOTAL DISTRIBUTION";#N/A,#N/A,TRUE,"SOUTH";#N/A,#N/A,TRUE,"NORTHEAST";#N/A,#N/A,TRUE,"WEST"}</definedName>
    <definedName name="NA" hidden="1">{#N/A,#N/A,FALSE,"Expenses";#N/A,#N/A,FALSE,"Revenue"}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one" hidden="1">{#N/A,#N/A,TRUE,"TOTAL DISTRIBUTION";#N/A,#N/A,TRUE,"SOUTH";#N/A,#N/A,TRUE,"NORTHEAST";#N/A,#N/A,TRUE,"WEST"}</definedName>
    <definedName name="Nuc11New" hidden="1">{#N/A,#N/A,TRUE,"TOTAL DISTRIBUTION";#N/A,#N/A,TRUE,"SOUTH";#N/A,#N/A,TRUE,"NORTHEAST";#N/A,#N/A,TRUE,"WEST"}</definedName>
    <definedName name="Pal_Workbook_GUID" hidden="1">"TGEBYVRKVEU194Z2EAJNP1BV"</definedName>
    <definedName name="perp" hidden="1">{#N/A,#N/A,FALSE,"Current Status";#N/A,#N/A,FALSE,"Graph 1";#N/A,#N/A,FALSE,"Graph 2";#N/A,#N/A,FALSE,"Graph 3"}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roposed" hidden="1">{#N/A,#N/A,TRUE,"TOTAL DISTRIBUTION";#N/A,#N/A,TRUE,"SOUTH";#N/A,#N/A,TRUE,"NORTHEAST";#N/A,#N/A,TRUE,"WEST"}</definedName>
    <definedName name="PTC" hidden="1">{"detail305",#N/A,FALSE,"BI-305"}</definedName>
    <definedName name="q" hidden="1">{"summary",#N/A,FALSE,"PCR DIRECTORY"}</definedName>
    <definedName name="reter" hidden="1">{#N/A,#N/A,FALSE,"Report"}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sada" hidden="1">{"summary",#N/A,FALSE,"PCR DIRECTORY"}</definedName>
    <definedName name="sada1" hidden="1">{"summary",#N/A,FALSE,"PCR DIRECTORY"}</definedName>
    <definedName name="SAPBEXdnldView" hidden="1">"1XUJJFJ8R5QV7UA197R4V9JX3"</definedName>
    <definedName name="SAPBEXhrIndnt" hidden="1">"Wide"</definedName>
    <definedName name="SAPBEXrevision" hidden="1">1</definedName>
    <definedName name="SAPBEXsysID" hidden="1">"GP1"</definedName>
    <definedName name="SAPBEXwbID" hidden="1">"47IKE26G4YHUAHTHJPLLUUSC1"</definedName>
    <definedName name="SAPsysID" hidden="1">"708C5W7SBKP804JT78WJ0JNKI"</definedName>
    <definedName name="SAPwbID" hidden="1">"ARS"</definedName>
    <definedName name="sdf" hidden="1">{"summary",#N/A,FALSE,"PCR DIRECTORY"}</definedName>
    <definedName name="SH" hidden="1">{#N/A,#N/A,FALSE,"1997";#N/A,#N/A,FALSE,"1998";#N/A,#N/A,FALSE,"1999";#N/A,#N/A,FALSE,"2000"}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ss" hidden="1">{"detail305",#N/A,FALSE,"BI-305"}</definedName>
    <definedName name="SUE" hidden="1">{#N/A,#N/A,TRUE,"TOTAL DISTRIBUTION";#N/A,#N/A,TRUE,"SOUTH";#N/A,#N/A,TRUE,"NORTHEAST";#N/A,#N/A,TRUE,"WEST"}</definedName>
    <definedName name="Swvu.ANOHR." hidden="1">#REF!</definedName>
    <definedName name="Swvu.CAP_FACT." hidden="1">#REF!</definedName>
    <definedName name="Swvu.DELTA_GEN." hidden="1">#REF!</definedName>
    <definedName name="Target_Comparison" hidden="1">{"Part1",#N/A,FALSE,"BC_RECOM";"Part2",#N/A,FALSE,"BC_RECOM"}</definedName>
    <definedName name="teast" hidden="1">{#N/A,#N/A,TRUE,"TOTAL DSBN";#N/A,#N/A,TRUE,"WEST";#N/A,#N/A,TRUE,"SOUTH";#N/A,#N/A,TRUE,"NORTHEAST"}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u" hidden="1">{#N/A,#N/A,FALSE,"Expenses";#N/A,#N/A,FALSE,"Revenue"}</definedName>
    <definedName name="v" hidden="1">{"detail305",#N/A,FALSE,"BI-305"}</definedName>
    <definedName name="vsvv" hidden="1">{"summary",#N/A,FALSE,"PCR DIRECTORY"}</definedName>
    <definedName name="we" hidden="1">{"detail305",#N/A,FALSE,"BI-305"}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o" hidden="1">{"detail305",#N/A,FALSE,"BI-305"}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PERF_GRAPHS." hidden="1">{"ANOHR",#N/A,FALSE}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rn.TEST._.TAG." hidden="1">{#N/A,#N/A,FALSE,"TEST TAG LOG"}</definedName>
    <definedName name="wrnletter2" hidden="1">{#N/A,#N/A,FALSE,"Current Status";#N/A,#N/A,FALSE,"Graph 1";#N/A,#N/A,FALSE,"Graph 2";#N/A,#N/A,FALSE,"Graph 3"}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w" hidden="1">{"detail305",#N/A,FALSE,"BI-305"}</definedName>
    <definedName name="x" hidden="1">{"Part1",#N/A,FALSE,"BC_RECOM";"Part2",#N/A,FALSE,"BC_RECOM"}</definedName>
    <definedName name="xcx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y" hidden="1">{"summary",#N/A,FALSE,"PCR DIRECTORY"}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H4" i="9" l="1"/>
  <c r="I4" i="9"/>
  <c r="E25" i="9"/>
  <c r="E49" i="9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6" i="9"/>
  <c r="I28" i="9" l="1"/>
  <c r="H28" i="9"/>
  <c r="C30" i="9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E73" i="9" l="1"/>
  <c r="E98" i="9"/>
  <c r="C54" i="9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I52" i="9"/>
  <c r="H52" i="9"/>
  <c r="C78" i="9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I76" i="9"/>
  <c r="H76" i="9"/>
  <c r="E123" i="9"/>
  <c r="C102" i="9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I101" i="9"/>
  <c r="H101" i="9"/>
  <c r="E146" i="9"/>
  <c r="C127" i="9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I126" i="9"/>
  <c r="H126" i="9"/>
  <c r="C150" i="9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E171" i="9"/>
  <c r="I149" i="9"/>
  <c r="H149" i="9"/>
  <c r="C175" i="9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200" i="9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23" i="9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E244" i="9" l="1"/>
  <c r="H222" i="9"/>
  <c r="H174" i="9"/>
  <c r="I174" i="9"/>
  <c r="E196" i="9"/>
  <c r="H199" i="9"/>
  <c r="I222" i="9"/>
  <c r="E219" i="9"/>
  <c r="I199" i="9"/>
</calcChain>
</file>

<file path=xl/sharedStrings.xml><?xml version="1.0" encoding="utf-8"?>
<sst xmlns="http://schemas.openxmlformats.org/spreadsheetml/2006/main" count="252" uniqueCount="61">
  <si>
    <t>Ameren Energy Generating Co.</t>
  </si>
  <si>
    <t>PacifiCorp.</t>
  </si>
  <si>
    <t>BIC</t>
  </si>
  <si>
    <t>Duke Energy Indiana, Inc. (PSI)</t>
  </si>
  <si>
    <t>Alabama Power Co</t>
  </si>
  <si>
    <t>AmerenUE</t>
  </si>
  <si>
    <t>Appalachian Power Co</t>
  </si>
  <si>
    <t>Arizona Public Service Co</t>
  </si>
  <si>
    <t>Consumers Energy Co</t>
  </si>
  <si>
    <t>Detroit Edison Co (The)</t>
  </si>
  <si>
    <t>Duke Energy Carolinas</t>
  </si>
  <si>
    <t>Duke Energy Indiana</t>
  </si>
  <si>
    <t>Duke Energy Ohio</t>
  </si>
  <si>
    <t>Florida Power &amp; Light Co</t>
  </si>
  <si>
    <t>Georgia Power Co</t>
  </si>
  <si>
    <t>MidAmerican Energy Co</t>
  </si>
  <si>
    <t>Nevada Power Co</t>
  </si>
  <si>
    <t>Ohio Power Co</t>
  </si>
  <si>
    <t>Oklahoma Gas &amp; Electric Co</t>
  </si>
  <si>
    <t>Progress Energy Carolinas</t>
  </si>
  <si>
    <t>Progress Energy Florida</t>
  </si>
  <si>
    <t>Southwestern Electric Power Co</t>
  </si>
  <si>
    <t>Tampa Electric Co</t>
  </si>
  <si>
    <t>Virginia Electric &amp; Power Co</t>
  </si>
  <si>
    <t>Wisconsin Electric Power Co</t>
  </si>
  <si>
    <t>Ameren Missouri</t>
  </si>
  <si>
    <t>Alabama Power Co.</t>
  </si>
  <si>
    <t>Appalachian Power Co.</t>
  </si>
  <si>
    <t>Arizona Public Service Co.</t>
  </si>
  <si>
    <t>Carolina Power &amp; Light Co.</t>
  </si>
  <si>
    <t>Cincinnati Gas &amp; Electric Co.</t>
  </si>
  <si>
    <t>Detroit Edison Co.</t>
  </si>
  <si>
    <t>Duke Power Co.</t>
  </si>
  <si>
    <t>Entergy Gulf States, Inc.</t>
  </si>
  <si>
    <t>Florida Power &amp; Light Co.</t>
  </si>
  <si>
    <t>Florida Power Corp.</t>
  </si>
  <si>
    <t>Georgia Power Co.</t>
  </si>
  <si>
    <t>Detroit Edison Co</t>
  </si>
  <si>
    <t>MidAmerican Energy Co.</t>
  </si>
  <si>
    <t>Northern States Power Co.</t>
  </si>
  <si>
    <t>Ohio Power Co.</t>
  </si>
  <si>
    <t>Oklahoma Gas &amp; Electric Co. (OG&amp;E)</t>
  </si>
  <si>
    <t>PSEG Fossil, LLC</t>
  </si>
  <si>
    <t>PSI Energy, Inc.</t>
  </si>
  <si>
    <t>PacifiCorp</t>
  </si>
  <si>
    <t>Tampa Electric Co.</t>
  </si>
  <si>
    <t>Union Electric Co.</t>
  </si>
  <si>
    <t>Virginia Electric &amp; Power Co.</t>
  </si>
  <si>
    <t>Wisconsin Electric Power Co.</t>
  </si>
  <si>
    <t>TD</t>
  </si>
  <si>
    <t>TQ</t>
  </si>
  <si>
    <t>AVG.</t>
  </si>
  <si>
    <t>$/kw</t>
  </si>
  <si>
    <t>DTE Electric Co</t>
  </si>
  <si>
    <t>Duke Energy Progress</t>
  </si>
  <si>
    <t>Northern States Power Co</t>
  </si>
  <si>
    <t>AEP Generation Resources Inc</t>
  </si>
  <si>
    <t>Duke Energy Florida</t>
  </si>
  <si>
    <t>Union Electric Co. (now AmerenUE)</t>
  </si>
  <si>
    <t>OPC 010071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</si>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</sst>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#,##0.000_);\(#,##0.000\)"/>
    <numFmt numFmtId="168" formatCode="_(&quot;$&quot;* #,##0.000_);_(&quot;$&quot;* \(#,##0.000\);_(&quot;$&quot;* &quot;-&quot;??_);_(@_)"/>
    <numFmt numFmtId="169" formatCode="0.000000"/>
    <numFmt numFmtId="170" formatCode="0.000_)"/>
    <numFmt numFmtId="171" formatCode="_([$€-2]* #,##0.00_);_([$€-2]* \(#,##0.00\);_([$€-2]* &quot;-&quot;??_)"/>
    <numFmt numFmtId="172" formatCode="_-* #,##0_-;\-* #,##0_-;_-* &quot;-&quot;_-;_-@_-"/>
    <numFmt numFmtId="173" formatCode="_-* #,##0.00_-;\-* #,##0.00_-;_-* &quot;-&quot;??_-;_-@_-"/>
    <numFmt numFmtId="174" formatCode="0.00000000%"/>
    <numFmt numFmtId="175" formatCode="[$-409]mmm\-yy;@"/>
    <numFmt numFmtId="176" formatCode="&quot;$&quot;#,\);\(&quot;$&quot;#,\)"/>
    <numFmt numFmtId="177" formatCode="&quot;$&quot;#,##0.0_);\(&quot;$&quot;#,##0.0\)"/>
    <numFmt numFmtId="178" formatCode="&quot;$&quot;#,##0\ ;\(&quot;$&quot;#,##0\)"/>
    <numFmt numFmtId="179" formatCode="_(* #,##0.000_);_(* \(#,##0.000\);_(* &quot;-&quot;??_);_(@_)"/>
    <numFmt numFmtId="180" formatCode="_-* #,##0.00\ &quot;DM&quot;_-;\-* #,##0.00\ &quot;DM&quot;_-;_-* &quot;-&quot;??\ &quot;DM&quot;_-;_-@_-"/>
    <numFmt numFmtId="181" formatCode="_-* #,##0.00\ _D_M_-;\-* #,##0.00\ _D_M_-;_-* &quot;-&quot;??\ _D_M_-;_-@_-"/>
    <numFmt numFmtId="182" formatCode="#,##0.0_);\(#,##0.0\)"/>
    <numFmt numFmtId="183" formatCode="#,##0\x_);\(#,##0\x\)"/>
    <numFmt numFmtId="184" formatCode="#,##0%_);\(#,##0%\)"/>
    <numFmt numFmtId="185" formatCode="#,##0.0\ ;\(#,##0.0\)"/>
    <numFmt numFmtId="186" formatCode="mm/dd/yyyy"/>
    <numFmt numFmtId="187" formatCode="&quot;$&quot;#,##0.0;\(&quot;$&quot;#,##0.00\)"/>
    <numFmt numFmtId="188" formatCode="&quot;$&quot;#.;\(&quot;$&quot;#,\)"/>
    <numFmt numFmtId="189" formatCode="_-* #,##0\ &quot;DM&quot;_-;\-* #,##0\ &quot;DM&quot;_-;_-* &quot;-&quot;\ &quot;DM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 val="singleAccounting"/>
      <sz val="14"/>
      <color indexed="8"/>
      <name val="Arial"/>
      <family val="2"/>
    </font>
    <font>
      <sz val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sz val="10"/>
      <color indexed="8"/>
      <name val="Arial"/>
      <family val="2"/>
    </font>
    <font>
      <sz val="9"/>
      <color indexed="20"/>
      <name val="Arial"/>
      <family val="2"/>
    </font>
    <font>
      <sz val="12"/>
      <name val="Helv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ms Rm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u/>
      <sz val="8.4"/>
      <color indexed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0"/>
      <name val="MS Sans Serif"/>
      <family val="2"/>
    </font>
    <font>
      <sz val="8"/>
      <name val="Arial MT"/>
    </font>
    <font>
      <b/>
      <sz val="10"/>
      <color indexed="39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sz val="10"/>
      <name val="Tms Rmn"/>
    </font>
    <font>
      <sz val="12"/>
      <name val="Times New Roman"/>
      <family val="1"/>
    </font>
    <font>
      <sz val="10"/>
      <color indexed="16"/>
      <name val="Arial"/>
      <family val="2"/>
    </font>
    <font>
      <sz val="8"/>
      <color indexed="12"/>
      <name val="Tms Rmn"/>
    </font>
    <font>
      <b/>
      <sz val="9"/>
      <name val="MS Sans Serif"/>
      <family val="2"/>
    </font>
    <font>
      <b/>
      <i/>
      <sz val="8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8"/>
      <name val="MS Sans Serif"/>
      <family val="2"/>
    </font>
    <font>
      <b/>
      <sz val="11"/>
      <name val="Arial"/>
      <family val="2"/>
    </font>
    <font>
      <b/>
      <sz val="8"/>
      <name val="Palatino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u/>
      <sz val="14"/>
      <name val="Arial Narrow"/>
      <family val="2"/>
    </font>
    <font>
      <u/>
      <sz val="13"/>
      <color indexed="12"/>
      <name val="Arial"/>
      <family val="2"/>
    </font>
    <font>
      <u/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0"/>
      <name val="palatino"/>
    </font>
    <font>
      <sz val="10"/>
      <name val="Book Antiqua"/>
      <family val="1"/>
    </font>
    <font>
      <sz val="8"/>
      <name val="Tms Rmn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Calibri"/>
      <family val="2"/>
    </font>
    <font>
      <b/>
      <sz val="8"/>
      <name val="Helv"/>
    </font>
    <font>
      <sz val="8"/>
      <name val="Book Antiqua"/>
      <family val="1"/>
    </font>
    <font>
      <sz val="14"/>
      <name val="B Times Bold"/>
    </font>
    <font>
      <sz val="10"/>
      <color indexed="55"/>
      <name val="Arial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b/>
      <sz val="9"/>
      <name val="Arial"/>
      <family val="2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1"/>
      <name val="Times New Roman"/>
      <family val="1"/>
    </font>
    <font>
      <b/>
      <u/>
      <sz val="9"/>
      <name val="Arial"/>
      <family val="2"/>
    </font>
    <font>
      <b/>
      <sz val="14"/>
      <name val="Palatino"/>
    </font>
    <font>
      <b/>
      <sz val="7"/>
      <name val="Arial"/>
      <family val="2"/>
    </font>
    <font>
      <sz val="12"/>
      <color indexed="24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color theme="1"/>
      <name val="Arial"/>
      <family val="2"/>
    </font>
    <font>
      <sz val="11"/>
      <color indexed="48"/>
      <name val="Calibri"/>
      <family val="2"/>
    </font>
    <font>
      <sz val="8"/>
      <color indexed="62"/>
      <name val="Arial"/>
      <family val="2"/>
    </font>
    <font>
      <b/>
      <sz val="16"/>
      <color indexed="23"/>
      <name val="Arial"/>
      <family val="2"/>
    </font>
    <font>
      <sz val="11"/>
      <color indexed="14"/>
      <name val="Calibri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49"/>
        <bgColor indexed="9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lightUp">
        <fgColor indexed="48"/>
        <bgColor indexed="41"/>
      </patternFill>
    </fill>
  </fills>
  <borders count="44">
    <border>
      <left/>
      <right/>
      <top/>
      <bottom/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</borders>
  <cellStyleXfs count="1929">
    <xf numFmtId="0" fontId="0" fillId="0" borderId="0"/>
    <xf numFmtId="0" fontId="10" fillId="0" borderId="0"/>
    <xf numFmtId="172" fontId="1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73" fontId="10" fillId="0" borderId="0" applyFont="0" applyFill="0" applyBorder="0" applyAlignment="0" applyProtection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8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7" fontId="10" fillId="0" borderId="0">
      <alignment horizontal="left" wrapText="1"/>
    </xf>
    <xf numFmtId="37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37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82" fontId="10" fillId="0" borderId="0" applyFont="0" applyFill="0" applyBorder="0" applyAlignment="0" applyProtection="0"/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8" fontId="55" fillId="0" borderId="0" applyFont="0" applyFill="0" applyBorder="0" applyAlignment="0" applyProtection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0" fontId="10" fillId="0" borderId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8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7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7" fontId="10" fillId="0" borderId="0">
      <alignment horizontal="left" wrapText="1"/>
    </xf>
    <xf numFmtId="0" fontId="10" fillId="0" borderId="0">
      <alignment horizontal="left" wrapText="1"/>
    </xf>
    <xf numFmtId="37" fontId="10" fillId="0" borderId="0">
      <alignment horizontal="left" wrapText="1"/>
    </xf>
    <xf numFmtId="37" fontId="10" fillId="0" borderId="0">
      <alignment horizontal="left" wrapText="1"/>
    </xf>
    <xf numFmtId="37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/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10" fillId="0" borderId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8" fontId="55" fillId="0" borderId="0" applyFont="0" applyFill="0" applyBorder="0" applyAlignment="0" applyProtection="0"/>
    <xf numFmtId="169" fontId="10" fillId="0" borderId="0">
      <alignment horizontal="left" wrapText="1"/>
    </xf>
    <xf numFmtId="37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38" fontId="55" fillId="0" borderId="0" applyFont="0" applyFill="0" applyBorder="0" applyAlignment="0" applyProtection="0"/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169" fontId="10" fillId="0" borderId="0">
      <alignment horizontal="left" wrapText="1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0" fillId="0" borderId="0" applyNumberFormat="0" applyFill="0" applyBorder="0" applyAlignment="0" applyProtection="0"/>
    <xf numFmtId="0" fontId="10" fillId="0" borderId="0"/>
    <xf numFmtId="0" fontId="6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3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7" borderId="0" applyNumberFormat="0" applyBorder="0" applyAlignment="0" applyProtection="0"/>
    <xf numFmtId="0" fontId="25" fillId="25" borderId="0" applyNumberFormat="0" applyBorder="0" applyAlignment="0" applyProtection="0"/>
    <xf numFmtId="166" fontId="62" fillId="0" borderId="0" applyNumberFormat="0"/>
    <xf numFmtId="3" fontId="62" fillId="0" borderId="1">
      <alignment horizontal="right" wrapText="1"/>
    </xf>
    <xf numFmtId="37" fontId="51" fillId="9" borderId="0"/>
    <xf numFmtId="174" fontId="10" fillId="9" borderId="0"/>
    <xf numFmtId="37" fontId="51" fillId="9" borderId="0"/>
    <xf numFmtId="174" fontId="10" fillId="9" borderId="0"/>
    <xf numFmtId="37" fontId="52" fillId="9" borderId="0"/>
    <xf numFmtId="174" fontId="10" fillId="9" borderId="0"/>
    <xf numFmtId="37" fontId="53" fillId="9" borderId="0"/>
    <xf numFmtId="174" fontId="10" fillId="9" borderId="0"/>
    <xf numFmtId="37" fontId="53" fillId="9" borderId="0"/>
    <xf numFmtId="174" fontId="10" fillId="9" borderId="0"/>
    <xf numFmtId="37" fontId="54" fillId="9" borderId="0"/>
    <xf numFmtId="174" fontId="10" fillId="9" borderId="0"/>
    <xf numFmtId="0" fontId="10" fillId="0" borderId="0"/>
    <xf numFmtId="37" fontId="16" fillId="9" borderId="0"/>
    <xf numFmtId="174" fontId="10" fillId="9" borderId="0"/>
    <xf numFmtId="37" fontId="13" fillId="9" borderId="0"/>
    <xf numFmtId="0" fontId="26" fillId="26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63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175" fontId="45" fillId="0" borderId="0"/>
    <xf numFmtId="175" fontId="45" fillId="0" borderId="0"/>
    <xf numFmtId="0" fontId="45" fillId="0" borderId="0"/>
    <xf numFmtId="167" fontId="13" fillId="0" borderId="0" applyFill="0" applyBorder="0" applyAlignment="0"/>
    <xf numFmtId="0" fontId="64" fillId="9" borderId="2" applyNumberFormat="0" applyFont="0" applyBorder="0" applyAlignment="0">
      <alignment horizontal="right"/>
    </xf>
    <xf numFmtId="0" fontId="27" fillId="5" borderId="3" applyNumberFormat="0" applyAlignment="0" applyProtection="0"/>
    <xf numFmtId="0" fontId="28" fillId="27" borderId="4" applyNumberFormat="0" applyAlignment="0" applyProtection="0"/>
    <xf numFmtId="0" fontId="1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4" borderId="0">
      <alignment horizontal="center" wrapText="1"/>
    </xf>
    <xf numFmtId="174" fontId="10" fillId="4" borderId="0">
      <alignment horizontal="center" wrapText="1"/>
    </xf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0" fontId="60" fillId="0" borderId="0"/>
    <xf numFmtId="39" fontId="60" fillId="0" borderId="0"/>
    <xf numFmtId="0" fontId="60" fillId="0" borderId="0"/>
    <xf numFmtId="37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66" fillId="0" borderId="0" applyNumberFormat="0" applyAlignment="0"/>
    <xf numFmtId="42" fontId="1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5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0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180" fontId="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55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3" fillId="0" borderId="0" applyNumberFormat="0" applyFill="0" applyBorder="0" applyAlignment="0">
      <protection locked="0"/>
    </xf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5" fillId="9" borderId="5">
      <protection locked="0"/>
    </xf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5" fillId="0" borderId="0" applyNumberFormat="0" applyAlignment="0">
      <alignment horizontal="left"/>
    </xf>
    <xf numFmtId="0" fontId="60" fillId="0" borderId="0"/>
    <xf numFmtId="171" fontId="5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0" fillId="0" borderId="0" applyFont="0" applyFill="0" applyBorder="0" applyAlignment="0" applyProtection="0"/>
    <xf numFmtId="37" fontId="16" fillId="9" borderId="0"/>
    <xf numFmtId="174" fontId="10" fillId="9" borderId="0"/>
    <xf numFmtId="37" fontId="13" fillId="9" borderId="0"/>
    <xf numFmtId="39" fontId="16" fillId="9" borderId="0"/>
    <xf numFmtId="174" fontId="10" fillId="9" borderId="0"/>
    <xf numFmtId="39" fontId="13" fillId="9" borderId="0"/>
    <xf numFmtId="0" fontId="67" fillId="0" borderId="0" applyNumberFormat="0" applyFill="0" applyBorder="0" applyAlignment="0" applyProtection="0"/>
    <xf numFmtId="0" fontId="30" fillId="31" borderId="0" applyNumberFormat="0" applyBorder="0" applyAlignment="0" applyProtection="0"/>
    <xf numFmtId="38" fontId="16" fillId="32" borderId="0" applyNumberFormat="0" applyBorder="0" applyAlignment="0" applyProtection="0"/>
    <xf numFmtId="38" fontId="68" fillId="0" borderId="0"/>
    <xf numFmtId="0" fontId="69" fillId="0" borderId="0" applyNumberFormat="0" applyFill="0" applyBorder="0" applyProtection="0">
      <alignment horizontal="right"/>
    </xf>
    <xf numFmtId="0" fontId="17" fillId="0" borderId="6" applyNumberFormat="0" applyAlignment="0" applyProtection="0">
      <alignment horizontal="left" vertical="center"/>
    </xf>
    <xf numFmtId="0" fontId="17" fillId="0" borderId="7">
      <alignment horizontal="left" vertical="center"/>
    </xf>
    <xf numFmtId="0" fontId="17" fillId="0" borderId="7">
      <alignment horizontal="left"/>
    </xf>
    <xf numFmtId="0" fontId="17" fillId="0" borderId="7">
      <alignment horizontal="left" vertical="center"/>
    </xf>
    <xf numFmtId="0" fontId="70" fillId="0" borderId="0">
      <alignment horizontal="center"/>
    </xf>
    <xf numFmtId="0" fontId="3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7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/>
    <xf numFmtId="0" fontId="60" fillId="0" borderId="0"/>
    <xf numFmtId="175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75" fontId="75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0" fontId="16" fillId="33" borderId="11" applyNumberFormat="0" applyBorder="0" applyAlignment="0" applyProtection="0"/>
    <xf numFmtId="10" fontId="16" fillId="33" borderId="11" applyNumberFormat="0" applyBorder="0" applyAlignment="0" applyProtection="0"/>
    <xf numFmtId="0" fontId="76" fillId="34" borderId="12" applyNumberFormat="0" applyBorder="0" applyAlignment="0" applyProtection="0"/>
    <xf numFmtId="0" fontId="77" fillId="35" borderId="0" applyNumberFormat="0"/>
    <xf numFmtId="0" fontId="78" fillId="0" borderId="0"/>
    <xf numFmtId="166" fontId="66" fillId="36" borderId="11" applyNumberFormat="0" applyAlignment="0"/>
    <xf numFmtId="0" fontId="35" fillId="0" borderId="13" applyNumberFormat="0" applyFill="0" applyAlignment="0" applyProtection="0"/>
    <xf numFmtId="14" fontId="60" fillId="0" borderId="0">
      <alignment horizontal="center"/>
    </xf>
    <xf numFmtId="37" fontId="46" fillId="9" borderId="0"/>
    <xf numFmtId="174" fontId="10" fillId="9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37" fontId="79" fillId="0" borderId="0" applyFont="0" applyFill="0" applyBorder="0" applyAlignment="0" applyProtection="0"/>
    <xf numFmtId="177" fontId="8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7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0" fillId="0" borderId="11">
      <alignment horizontal="right"/>
    </xf>
    <xf numFmtId="0" fontId="60" fillId="0" borderId="11">
      <alignment horizontal="right"/>
    </xf>
    <xf numFmtId="0" fontId="60" fillId="0" borderId="0">
      <alignment horizontal="center"/>
    </xf>
    <xf numFmtId="0" fontId="60" fillId="0" borderId="0">
      <alignment horizontal="center"/>
    </xf>
    <xf numFmtId="17" fontId="60" fillId="0" borderId="0">
      <alignment horizontal="center"/>
    </xf>
    <xf numFmtId="166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166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166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166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166" fontId="2" fillId="0" borderId="0">
      <alignment horizontal="center"/>
    </xf>
    <xf numFmtId="166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36" fillId="37" borderId="0" applyNumberFormat="0" applyBorder="0" applyAlignment="0" applyProtection="0"/>
    <xf numFmtId="37" fontId="81" fillId="0" borderId="0"/>
    <xf numFmtId="168" fontId="13" fillId="0" borderId="0"/>
    <xf numFmtId="0" fontId="82" fillId="0" borderId="0"/>
    <xf numFmtId="176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175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24" fillId="0" borderId="0"/>
    <xf numFmtId="0" fontId="24" fillId="0" borderId="0"/>
    <xf numFmtId="0" fontId="10" fillId="0" borderId="0"/>
    <xf numFmtId="175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175" fontId="24" fillId="0" borderId="0"/>
    <xf numFmtId="0" fontId="10" fillId="0" borderId="0"/>
    <xf numFmtId="175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0" fontId="8" fillId="0" borderId="0"/>
    <xf numFmtId="175" fontId="55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175" fontId="10" fillId="0" borderId="0"/>
    <xf numFmtId="0" fontId="24" fillId="0" borderId="0"/>
    <xf numFmtId="175" fontId="10" fillId="0" borderId="0"/>
    <xf numFmtId="0" fontId="24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69" fontId="56" fillId="0" borderId="0">
      <alignment horizontal="left" wrapText="1"/>
    </xf>
    <xf numFmtId="0" fontId="10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10" fillId="0" borderId="0"/>
    <xf numFmtId="0" fontId="24" fillId="0" borderId="0"/>
    <xf numFmtId="175" fontId="24" fillId="0" borderId="0"/>
    <xf numFmtId="0" fontId="24" fillId="0" borderId="0"/>
    <xf numFmtId="175" fontId="24" fillId="0" borderId="0"/>
    <xf numFmtId="0" fontId="24" fillId="0" borderId="0"/>
    <xf numFmtId="0" fontId="24" fillId="0" borderId="0"/>
    <xf numFmtId="0" fontId="10" fillId="0" borderId="0"/>
    <xf numFmtId="175" fontId="10" fillId="0" borderId="0"/>
    <xf numFmtId="175" fontId="10" fillId="0" borderId="0"/>
    <xf numFmtId="175" fontId="10" fillId="0" borderId="0"/>
    <xf numFmtId="175" fontId="10" fillId="0" borderId="0"/>
    <xf numFmtId="0" fontId="13" fillId="38" borderId="0"/>
    <xf numFmtId="175" fontId="83" fillId="0" borderId="0"/>
    <xf numFmtId="175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175" fontId="10" fillId="0" borderId="0"/>
    <xf numFmtId="175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175" fontId="10" fillId="0" borderId="0"/>
    <xf numFmtId="175" fontId="10" fillId="0" borderId="0"/>
    <xf numFmtId="175" fontId="24" fillId="0" borderId="0"/>
    <xf numFmtId="175" fontId="24" fillId="0" borderId="0"/>
    <xf numFmtId="175" fontId="24" fillId="0" borderId="0"/>
    <xf numFmtId="0" fontId="13" fillId="38" borderId="0"/>
    <xf numFmtId="175" fontId="24" fillId="0" borderId="0"/>
    <xf numFmtId="175" fontId="24" fillId="0" borderId="0"/>
    <xf numFmtId="175" fontId="24" fillId="0" borderId="0"/>
    <xf numFmtId="0" fontId="10" fillId="0" borderId="0"/>
    <xf numFmtId="0" fontId="24" fillId="0" borderId="0"/>
    <xf numFmtId="0" fontId="16" fillId="38" borderId="0"/>
    <xf numFmtId="0" fontId="24" fillId="0" borderId="0"/>
    <xf numFmtId="175" fontId="24" fillId="0" borderId="0"/>
    <xf numFmtId="175" fontId="24" fillId="0" borderId="0"/>
    <xf numFmtId="0" fontId="10" fillId="0" borderId="0"/>
    <xf numFmtId="0" fontId="24" fillId="0" borderId="0"/>
    <xf numFmtId="175" fontId="83" fillId="0" borderId="0"/>
    <xf numFmtId="175" fontId="4" fillId="0" borderId="0"/>
    <xf numFmtId="0" fontId="10" fillId="0" borderId="0"/>
    <xf numFmtId="0" fontId="24" fillId="0" borderId="0"/>
    <xf numFmtId="175" fontId="4" fillId="0" borderId="0"/>
    <xf numFmtId="0" fontId="16" fillId="0" borderId="0"/>
    <xf numFmtId="0" fontId="8" fillId="4" borderId="3" applyNumberFormat="0" applyFont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5" fontId="6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39" borderId="11" applyNumberFormat="0" applyFont="0" applyFill="0" applyAlignment="0" applyProtection="0"/>
    <xf numFmtId="0" fontId="22" fillId="39" borderId="11" applyNumberFormat="0" applyFont="0" applyFill="0" applyAlignment="0" applyProtection="0"/>
    <xf numFmtId="0" fontId="37" fillId="5" borderId="14" applyNumberFormat="0" applyAlignment="0" applyProtection="0"/>
    <xf numFmtId="0" fontId="86" fillId="0" borderId="0">
      <alignment horizontal="centerContinuous"/>
    </xf>
    <xf numFmtId="0" fontId="44" fillId="0" borderId="15" applyNumberFormat="0" applyAlignment="0" applyProtection="0"/>
    <xf numFmtId="0" fontId="45" fillId="40" borderId="0" applyNumberFormat="0" applyFont="0" applyBorder="0" applyAlignment="0" applyProtection="0"/>
    <xf numFmtId="0" fontId="16" fillId="41" borderId="16" applyNumberFormat="0" applyFont="0" applyBorder="0" applyAlignment="0" applyProtection="0">
      <alignment horizontal="center"/>
    </xf>
    <xf numFmtId="0" fontId="16" fillId="36" borderId="16" applyNumberFormat="0" applyFont="0" applyBorder="0" applyAlignment="0" applyProtection="0">
      <alignment horizontal="center"/>
    </xf>
    <xf numFmtId="0" fontId="45" fillId="0" borderId="17" applyNumberFormat="0" applyAlignment="0" applyProtection="0"/>
    <xf numFmtId="0" fontId="45" fillId="0" borderId="18" applyNumberFormat="0" applyAlignment="0" applyProtection="0"/>
    <xf numFmtId="0" fontId="44" fillId="0" borderId="19" applyNumberFormat="0" applyAlignment="0" applyProtection="0"/>
    <xf numFmtId="0" fontId="10" fillId="0" borderId="0" applyFont="0" applyFill="0" applyBorder="0" applyAlignment="0" applyProtection="0"/>
    <xf numFmtId="0" fontId="60" fillId="0" borderId="0"/>
    <xf numFmtId="0" fontId="60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7" fillId="0" borderId="0"/>
    <xf numFmtId="9" fontId="10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10" fillId="0" borderId="0"/>
    <xf numFmtId="0" fontId="79" fillId="0" borderId="0"/>
    <xf numFmtId="179" fontId="88" fillId="0" borderId="0" applyNumberFormat="0" applyAlignment="0"/>
    <xf numFmtId="9" fontId="79" fillId="0" borderId="0" applyFont="0" applyFill="0" applyBorder="0" applyAlignment="0" applyProtection="0"/>
    <xf numFmtId="0" fontId="60" fillId="0" borderId="0"/>
    <xf numFmtId="0" fontId="60" fillId="0" borderId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89" fillId="0" borderId="20">
      <alignment horizontal="center"/>
    </xf>
    <xf numFmtId="3" fontId="55" fillId="0" borderId="0" applyFont="0" applyFill="0" applyBorder="0" applyAlignment="0" applyProtection="0"/>
    <xf numFmtId="0" fontId="55" fillId="42" borderId="0" applyNumberFormat="0" applyFont="0" applyBorder="0" applyAlignment="0" applyProtection="0"/>
    <xf numFmtId="182" fontId="45" fillId="0" borderId="0">
      <alignment vertical="top"/>
    </xf>
    <xf numFmtId="14" fontId="18" fillId="0" borderId="0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0" fontId="90" fillId="0" borderId="0" applyNumberFormat="0" applyFill="0" applyBorder="0" applyProtection="0">
      <alignment horizontal="left"/>
    </xf>
    <xf numFmtId="4" fontId="4" fillId="43" borderId="14" applyNumberFormat="0" applyProtection="0">
      <alignment vertical="center"/>
    </xf>
    <xf numFmtId="4" fontId="16" fillId="37" borderId="21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13" fillId="37" borderId="21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13" fillId="37" borderId="21" applyNumberFormat="0" applyProtection="0">
      <alignment vertical="center"/>
    </xf>
    <xf numFmtId="4" fontId="38" fillId="43" borderId="14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37" borderId="22" applyNumberFormat="0" applyProtection="0">
      <alignment vertical="center"/>
    </xf>
    <xf numFmtId="4" fontId="4" fillId="43" borderId="14" applyNumberFormat="0" applyProtection="0">
      <alignment horizontal="left" vertical="center" indent="1"/>
    </xf>
    <xf numFmtId="4" fontId="16" fillId="43" borderId="21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4" fillId="43" borderId="14" applyNumberFormat="0" applyProtection="0">
      <alignment horizontal="left" vertical="center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0" fontId="7" fillId="37" borderId="22" applyNumberFormat="0" applyProtection="0">
      <alignment horizontal="left" vertical="top" indent="1"/>
    </xf>
    <xf numFmtId="0" fontId="8" fillId="44" borderId="14" applyNumberFormat="0" applyProtection="0">
      <alignment horizontal="left" vertical="center" indent="1"/>
    </xf>
    <xf numFmtId="4" fontId="16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4" fillId="46" borderId="14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47" borderId="14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48" borderId="14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49" borderId="14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50" borderId="14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2" borderId="14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4" borderId="14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55" borderId="14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56" borderId="14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7" fillId="58" borderId="14" applyNumberFormat="0" applyProtection="0">
      <alignment horizontal="left" vertical="center" indent="1"/>
    </xf>
    <xf numFmtId="4" fontId="4" fillId="59" borderId="23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0" fontId="8" fillId="44" borderId="14" applyNumberFormat="0" applyProtection="0">
      <alignment horizontal="left" vertical="center" indent="1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20" fillId="59" borderId="14" applyNumberFormat="0" applyProtection="0">
      <alignment horizontal="left" vertical="center" indent="1"/>
    </xf>
    <xf numFmtId="4" fontId="13" fillId="61" borderId="24" applyNumberFormat="0" applyProtection="0">
      <alignment horizontal="left" vertical="center" indent="1"/>
    </xf>
    <xf numFmtId="4" fontId="20" fillId="62" borderId="14" applyNumberFormat="0" applyProtection="0">
      <alignment horizontal="left" vertical="center" indent="1"/>
    </xf>
    <xf numFmtId="4" fontId="13" fillId="45" borderId="24" applyNumberFormat="0" applyProtection="0">
      <alignment horizontal="left" vertical="center" indent="1"/>
    </xf>
    <xf numFmtId="0" fontId="8" fillId="62" borderId="14" applyNumberFormat="0" applyProtection="0">
      <alignment horizontal="left" vertical="center" indent="1"/>
    </xf>
    <xf numFmtId="0" fontId="16" fillId="9" borderId="21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175" fontId="10" fillId="60" borderId="22" applyNumberFormat="0" applyProtection="0">
      <alignment horizontal="left" vertical="center" indent="1"/>
    </xf>
    <xf numFmtId="0" fontId="8" fillId="62" borderId="14" applyNumberFormat="0" applyProtection="0">
      <alignment horizontal="left" vertical="center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0" fontId="13" fillId="22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175" fontId="10" fillId="60" borderId="22" applyNumberFormat="0" applyProtection="0">
      <alignment horizontal="left" vertical="top" indent="1"/>
    </xf>
    <xf numFmtId="0" fontId="13" fillId="22" borderId="22" applyNumberFormat="0" applyProtection="0">
      <alignment horizontal="left" vertical="top" indent="1"/>
    </xf>
    <xf numFmtId="0" fontId="8" fillId="63" borderId="14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6" fillId="27" borderId="21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0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175" fontId="10" fillId="64" borderId="22" applyNumberFormat="0" applyProtection="0">
      <alignment horizontal="left" vertical="center" indent="1"/>
    </xf>
    <xf numFmtId="0" fontId="8" fillId="63" borderId="14" applyNumberFormat="0" applyProtection="0">
      <alignment horizontal="left" vertical="center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0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175" fontId="10" fillId="64" borderId="22" applyNumberFormat="0" applyProtection="0">
      <alignment horizontal="left" vertical="top" indent="1"/>
    </xf>
    <xf numFmtId="0" fontId="8" fillId="32" borderId="14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6" fillId="65" borderId="21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0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175" fontId="10" fillId="36" borderId="22" applyNumberFormat="0" applyProtection="0">
      <alignment horizontal="left" vertical="center" indent="1"/>
    </xf>
    <xf numFmtId="0" fontId="8" fillId="32" borderId="14" applyNumberFormat="0" applyProtection="0">
      <alignment horizontal="left" vertical="center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0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175" fontId="10" fillId="36" borderId="22" applyNumberFormat="0" applyProtection="0">
      <alignment horizontal="left" vertical="top" indent="1"/>
    </xf>
    <xf numFmtId="0" fontId="8" fillId="44" borderId="14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6" fillId="61" borderId="21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0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175" fontId="10" fillId="41" borderId="22" applyNumberFormat="0" applyProtection="0">
      <alignment horizontal="left" vertical="center" indent="1"/>
    </xf>
    <xf numFmtId="0" fontId="8" fillId="44" borderId="14" applyNumberFormat="0" applyProtection="0">
      <alignment horizontal="left" vertical="center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0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175" fontId="10" fillId="41" borderId="22" applyNumberFormat="0" applyProtection="0">
      <alignment horizontal="left" vertical="top" indent="1"/>
    </xf>
    <xf numFmtId="0" fontId="8" fillId="0" borderId="0"/>
    <xf numFmtId="0" fontId="46" fillId="22" borderId="25" applyBorder="0"/>
    <xf numFmtId="4" fontId="4" fillId="33" borderId="14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4" borderId="22" applyNumberFormat="0" applyProtection="0">
      <alignment vertical="center"/>
    </xf>
    <xf numFmtId="4" fontId="38" fillId="33" borderId="14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4" borderId="22" applyNumberFormat="0" applyProtection="0">
      <alignment vertical="center"/>
    </xf>
    <xf numFmtId="4" fontId="4" fillId="33" borderId="14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4" borderId="22" applyNumberFormat="0" applyProtection="0">
      <alignment horizontal="left" vertical="center" indent="1"/>
    </xf>
    <xf numFmtId="4" fontId="4" fillId="33" borderId="14" applyNumberFormat="0" applyProtection="0">
      <alignment horizontal="left" vertical="center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0" fontId="4" fillId="4" borderId="22" applyNumberFormat="0" applyProtection="0">
      <alignment horizontal="left" vertical="top" indent="1"/>
    </xf>
    <xf numFmtId="4" fontId="4" fillId="59" borderId="14" applyNumberFormat="0" applyProtection="0">
      <alignment horizontal="right" vertical="center"/>
    </xf>
    <xf numFmtId="4" fontId="16" fillId="0" borderId="21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38" fillId="59" borderId="14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0" fontId="8" fillId="44" borderId="14" applyNumberFormat="0" applyProtection="0">
      <alignment horizontal="left" vertical="center" indent="1"/>
    </xf>
    <xf numFmtId="4" fontId="16" fillId="66" borderId="21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0" fontId="8" fillId="44" borderId="14" applyNumberFormat="0" applyProtection="0">
      <alignment horizontal="left" vertical="center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4" fontId="12" fillId="0" borderId="0" applyNumberFormat="0" applyProtection="0">
      <alignment horizontal="left"/>
    </xf>
    <xf numFmtId="0" fontId="16" fillId="67" borderId="11"/>
    <xf numFmtId="4" fontId="6" fillId="59" borderId="14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0" fontId="91" fillId="0" borderId="0"/>
    <xf numFmtId="0" fontId="92" fillId="0" borderId="0"/>
    <xf numFmtId="0" fontId="21" fillId="68" borderId="0"/>
    <xf numFmtId="0" fontId="21" fillId="68" borderId="0"/>
    <xf numFmtId="0" fontId="21" fillId="68" borderId="0"/>
    <xf numFmtId="175" fontId="21" fillId="68" borderId="0"/>
    <xf numFmtId="175" fontId="21" fillId="68" borderId="0"/>
    <xf numFmtId="0" fontId="21" fillId="68" borderId="0"/>
    <xf numFmtId="49" fontId="47" fillId="68" borderId="0"/>
    <xf numFmtId="0" fontId="47" fillId="68" borderId="0"/>
    <xf numFmtId="0" fontId="47" fillId="68" borderId="0"/>
    <xf numFmtId="175" fontId="47" fillId="68" borderId="0"/>
    <xf numFmtId="175" fontId="47" fillId="68" borderId="0"/>
    <xf numFmtId="0" fontId="47" fillId="68" borderId="0"/>
    <xf numFmtId="49" fontId="48" fillId="68" borderId="26"/>
    <xf numFmtId="0" fontId="48" fillId="68" borderId="26"/>
    <xf numFmtId="0" fontId="48" fillId="68" borderId="26"/>
    <xf numFmtId="175" fontId="48" fillId="68" borderId="26"/>
    <xf numFmtId="175" fontId="48" fillId="68" borderId="26"/>
    <xf numFmtId="0" fontId="48" fillId="68" borderId="26"/>
    <xf numFmtId="49" fontId="48" fillId="68" borderId="0"/>
    <xf numFmtId="0" fontId="48" fillId="68" borderId="0"/>
    <xf numFmtId="0" fontId="48" fillId="68" borderId="0"/>
    <xf numFmtId="175" fontId="48" fillId="68" borderId="0"/>
    <xf numFmtId="175" fontId="48" fillId="68" borderId="0"/>
    <xf numFmtId="0" fontId="48" fillId="68" borderId="0"/>
    <xf numFmtId="0" fontId="21" fillId="69" borderId="26">
      <protection locked="0"/>
    </xf>
    <xf numFmtId="0" fontId="21" fillId="69" borderId="26">
      <protection locked="0"/>
    </xf>
    <xf numFmtId="0" fontId="21" fillId="69" borderId="26">
      <protection locked="0"/>
    </xf>
    <xf numFmtId="175" fontId="21" fillId="69" borderId="26">
      <protection locked="0"/>
    </xf>
    <xf numFmtId="175" fontId="21" fillId="69" borderId="26">
      <protection locked="0"/>
    </xf>
    <xf numFmtId="0" fontId="21" fillId="69" borderId="26">
      <protection locked="0"/>
    </xf>
    <xf numFmtId="0" fontId="21" fillId="69" borderId="0"/>
    <xf numFmtId="0" fontId="21" fillId="68" borderId="0"/>
    <xf numFmtId="0" fontId="21" fillId="68" borderId="0"/>
    <xf numFmtId="175" fontId="21" fillId="68" borderId="0"/>
    <xf numFmtId="175" fontId="21" fillId="68" borderId="0"/>
    <xf numFmtId="0" fontId="21" fillId="68" borderId="0"/>
    <xf numFmtId="0" fontId="49" fillId="70" borderId="0"/>
    <xf numFmtId="0" fontId="49" fillId="56" borderId="0"/>
    <xf numFmtId="0" fontId="49" fillId="49" borderId="0"/>
    <xf numFmtId="0" fontId="49" fillId="49" borderId="0"/>
    <xf numFmtId="0" fontId="49" fillId="49" borderId="0"/>
    <xf numFmtId="175" fontId="49" fillId="49" borderId="0"/>
    <xf numFmtId="175" fontId="49" fillId="49" borderId="0"/>
    <xf numFmtId="0" fontId="49" fillId="49" borderId="0"/>
    <xf numFmtId="0" fontId="93" fillId="40" borderId="0" applyNumberFormat="0" applyFont="0" applyBorder="0" applyAlignment="0" applyProtection="0">
      <alignment horizontal="center"/>
    </xf>
    <xf numFmtId="0" fontId="40" fillId="0" borderId="0" applyNumberFormat="0" applyFill="0" applyBorder="0" applyAlignment="0" applyProtection="0"/>
    <xf numFmtId="0" fontId="94" fillId="0" borderId="0"/>
    <xf numFmtId="37" fontId="16" fillId="71" borderId="27"/>
    <xf numFmtId="174" fontId="10" fillId="71" borderId="27"/>
    <xf numFmtId="37" fontId="13" fillId="71" borderId="27"/>
    <xf numFmtId="0" fontId="46" fillId="4" borderId="27">
      <alignment horizontal="center"/>
    </xf>
    <xf numFmtId="174" fontId="10" fillId="4" borderId="27">
      <alignment horizontal="center"/>
    </xf>
    <xf numFmtId="37" fontId="58" fillId="71" borderId="0">
      <alignment horizontal="right"/>
    </xf>
    <xf numFmtId="174" fontId="10" fillId="71" borderId="0">
      <alignment horizontal="right"/>
    </xf>
    <xf numFmtId="37" fontId="59" fillId="71" borderId="0">
      <alignment horizontal="right"/>
    </xf>
    <xf numFmtId="174" fontId="10" fillId="71" borderId="0">
      <alignment horizontal="right"/>
    </xf>
    <xf numFmtId="169" fontId="10" fillId="0" borderId="0">
      <alignment horizontal="left" wrapText="1"/>
    </xf>
    <xf numFmtId="186" fontId="4" fillId="0" borderId="0" applyFill="0" applyBorder="0" applyAlignment="0" applyProtection="0"/>
    <xf numFmtId="2" fontId="4" fillId="0" borderId="0" applyFill="0" applyBorder="0" applyAlignment="0" applyProtection="0"/>
    <xf numFmtId="2" fontId="38" fillId="0" borderId="0" applyFill="0" applyBorder="0" applyAlignment="0" applyProtection="0"/>
    <xf numFmtId="2" fontId="6" fillId="0" borderId="0" applyFill="0" applyBorder="0" applyAlignment="0" applyProtection="0"/>
    <xf numFmtId="0" fontId="16" fillId="0" borderId="0" applyNumberFormat="0" applyFill="0" applyBorder="0" applyProtection="0">
      <alignment wrapText="1"/>
    </xf>
    <xf numFmtId="0" fontId="95" fillId="0" borderId="0"/>
    <xf numFmtId="40" fontId="19" fillId="0" borderId="0" applyBorder="0">
      <alignment horizontal="right"/>
    </xf>
    <xf numFmtId="39" fontId="46" fillId="9" borderId="0"/>
    <xf numFmtId="174" fontId="10" fillId="9" borderId="0"/>
    <xf numFmtId="0" fontId="16" fillId="71" borderId="0"/>
    <xf numFmtId="174" fontId="10" fillId="71" borderId="0"/>
    <xf numFmtId="0" fontId="13" fillId="71" borderId="0"/>
    <xf numFmtId="0" fontId="46" fillId="71" borderId="0"/>
    <xf numFmtId="174" fontId="10" fillId="71" borderId="0"/>
    <xf numFmtId="40" fontId="96" fillId="0" borderId="0"/>
    <xf numFmtId="0" fontId="4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9" fillId="0" borderId="0"/>
    <xf numFmtId="187" fontId="80" fillId="0" borderId="0">
      <alignment horizontal="center"/>
    </xf>
    <xf numFmtId="0" fontId="98" fillId="0" borderId="0">
      <alignment horizontal="center"/>
    </xf>
    <xf numFmtId="0" fontId="9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100" fillId="0" borderId="29" applyNumberFormat="0" applyFill="0" applyAlignment="0" applyProtection="0"/>
    <xf numFmtId="37" fontId="16" fillId="9" borderId="0"/>
    <xf numFmtId="174" fontId="10" fillId="9" borderId="0"/>
    <xf numFmtId="37" fontId="13" fillId="9" borderId="0"/>
    <xf numFmtId="0" fontId="101" fillId="0" borderId="0">
      <alignment horizontal="left"/>
      <protection locked="0"/>
    </xf>
    <xf numFmtId="0" fontId="102" fillId="0" borderId="0" applyNumberFormat="0" applyFont="0" applyFill="0"/>
    <xf numFmtId="14" fontId="93" fillId="0" borderId="0" applyNumberFormat="0" applyFont="0" applyBorder="0" applyAlignment="0" applyProtection="0">
      <alignment horizontal="center"/>
    </xf>
    <xf numFmtId="37" fontId="16" fillId="4" borderId="0">
      <protection locked="0"/>
    </xf>
    <xf numFmtId="37" fontId="16" fillId="9" borderId="0"/>
    <xf numFmtId="174" fontId="10" fillId="4" borderId="0">
      <protection locked="0"/>
    </xf>
    <xf numFmtId="174" fontId="10" fillId="9" borderId="0"/>
    <xf numFmtId="174" fontId="10" fillId="4" borderId="0">
      <protection locked="0"/>
    </xf>
    <xf numFmtId="37" fontId="13" fillId="4" borderId="0">
      <protection locked="0"/>
    </xf>
    <xf numFmtId="0" fontId="42" fillId="0" borderId="0" applyNumberFormat="0" applyFill="0" applyBorder="0" applyAlignment="0" applyProtection="0"/>
    <xf numFmtId="0" fontId="60" fillId="0" borderId="0">
      <alignment horizontal="center"/>
    </xf>
    <xf numFmtId="0" fontId="10" fillId="0" borderId="0"/>
    <xf numFmtId="0" fontId="8" fillId="0" borderId="0"/>
    <xf numFmtId="169" fontId="8" fillId="0" borderId="0">
      <alignment horizontal="left" wrapText="1"/>
    </xf>
    <xf numFmtId="169" fontId="8" fillId="0" borderId="0">
      <alignment horizontal="left" wrapText="1"/>
    </xf>
    <xf numFmtId="169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169" fontId="8" fillId="0" borderId="0">
      <alignment horizontal="left" wrapText="1"/>
    </xf>
    <xf numFmtId="169" fontId="8" fillId="0" borderId="0">
      <alignment horizontal="left" wrapText="1"/>
    </xf>
    <xf numFmtId="169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5" fillId="72" borderId="0" applyNumberFormat="0" applyBorder="0" applyAlignment="0" applyProtection="0"/>
    <xf numFmtId="0" fontId="25" fillId="72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6" borderId="0" applyNumberFormat="0" applyBorder="0" applyAlignment="0" applyProtection="0"/>
    <xf numFmtId="0" fontId="25" fillId="76" borderId="0" applyNumberFormat="0" applyBorder="0" applyAlignment="0" applyProtection="0"/>
    <xf numFmtId="0" fontId="25" fillId="77" borderId="0" applyNumberFormat="0" applyBorder="0" applyAlignment="0" applyProtection="0"/>
    <xf numFmtId="0" fontId="25" fillId="77" borderId="0" applyNumberFormat="0" applyBorder="0" applyAlignment="0" applyProtection="0"/>
    <xf numFmtId="0" fontId="104" fillId="24" borderId="0" applyNumberFormat="0" applyBorder="0" applyAlignment="0" applyProtection="0"/>
    <xf numFmtId="167" fontId="13" fillId="0" borderId="0" applyFill="0" applyBorder="0" applyAlignment="0"/>
    <xf numFmtId="167" fontId="13" fillId="0" borderId="0" applyFill="0" applyBorder="0" applyAlignment="0"/>
    <xf numFmtId="188" fontId="8" fillId="0" borderId="0" applyFill="0" applyBorder="0" applyAlignment="0"/>
    <xf numFmtId="0" fontId="105" fillId="78" borderId="39" applyNumberFormat="0" applyAlignment="0" applyProtection="0"/>
    <xf numFmtId="0" fontId="28" fillId="75" borderId="4" applyNumberFormat="0" applyAlignment="0" applyProtection="0"/>
    <xf numFmtId="41" fontId="10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14" fillId="0" borderId="0" applyNumberFormat="0" applyAlignment="0">
      <alignment horizontal="left"/>
    </xf>
    <xf numFmtId="18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Alignment="0">
      <alignment horizontal="left"/>
    </xf>
    <xf numFmtId="0" fontId="15" fillId="0" borderId="0" applyNumberFormat="0" applyAlignment="0">
      <alignment horizontal="left"/>
    </xf>
    <xf numFmtId="175" fontId="56" fillId="0" borderId="0" applyFont="0" applyFill="0" applyBorder="0" applyAlignment="0" applyProtection="0"/>
    <xf numFmtId="0" fontId="24" fillId="79" borderId="0" applyNumberFormat="0" applyBorder="0" applyAlignment="0" applyProtection="0"/>
    <xf numFmtId="38" fontId="13" fillId="32" borderId="0" applyNumberFormat="0" applyBorder="0" applyAlignment="0" applyProtection="0"/>
    <xf numFmtId="38" fontId="13" fillId="32" borderId="0" applyNumberFormat="0" applyBorder="0" applyAlignment="0" applyProtection="0"/>
    <xf numFmtId="175" fontId="17" fillId="0" borderId="6" applyNumberFormat="0" applyAlignment="0" applyProtection="0">
      <alignment horizontal="left" vertical="center"/>
    </xf>
    <xf numFmtId="0" fontId="33" fillId="0" borderId="40" applyNumberFormat="0" applyFill="0" applyAlignment="0" applyProtection="0"/>
    <xf numFmtId="10" fontId="13" fillId="33" borderId="38" applyNumberFormat="0" applyBorder="0" applyAlignment="0" applyProtection="0"/>
    <xf numFmtId="0" fontId="107" fillId="25" borderId="21" applyNumberFormat="0" applyAlignment="0" applyProtection="0"/>
    <xf numFmtId="0" fontId="107" fillId="25" borderId="21" applyNumberFormat="0" applyAlignment="0" applyProtection="0"/>
    <xf numFmtId="0" fontId="30" fillId="0" borderId="41" applyNumberFormat="0" applyFill="0" applyAlignment="0" applyProtection="0"/>
    <xf numFmtId="0" fontId="30" fillId="25" borderId="0" applyNumberFormat="0" applyBorder="0" applyAlignment="0" applyProtection="0"/>
    <xf numFmtId="168" fontId="13" fillId="0" borderId="0"/>
    <xf numFmtId="0" fontId="8" fillId="0" borderId="0"/>
    <xf numFmtId="0" fontId="8" fillId="0" borderId="0"/>
    <xf numFmtId="0" fontId="106" fillId="0" borderId="0"/>
    <xf numFmtId="0" fontId="13" fillId="38" borderId="0"/>
    <xf numFmtId="0" fontId="8" fillId="0" borderId="0"/>
    <xf numFmtId="0" fontId="8" fillId="0" borderId="0"/>
    <xf numFmtId="0" fontId="24" fillId="0" borderId="0"/>
    <xf numFmtId="0" fontId="8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8" fillId="0" borderId="0"/>
    <xf numFmtId="0" fontId="13" fillId="38" borderId="0"/>
    <xf numFmtId="0" fontId="8" fillId="0" borderId="0"/>
    <xf numFmtId="0" fontId="8" fillId="0" borderId="0"/>
    <xf numFmtId="175" fontId="106" fillId="0" borderId="0"/>
    <xf numFmtId="0" fontId="13" fillId="38" borderId="0"/>
    <xf numFmtId="0" fontId="13" fillId="38" borderId="0"/>
    <xf numFmtId="0" fontId="13" fillId="38" borderId="0"/>
    <xf numFmtId="0" fontId="8" fillId="0" borderId="0"/>
    <xf numFmtId="0" fontId="13" fillId="38" borderId="0"/>
    <xf numFmtId="0" fontId="13" fillId="38" borderId="0"/>
    <xf numFmtId="0" fontId="8" fillId="0" borderId="0"/>
    <xf numFmtId="0" fontId="8" fillId="4" borderId="3" applyNumberFormat="0" applyFont="0" applyAlignment="0" applyProtection="0"/>
    <xf numFmtId="0" fontId="8" fillId="4" borderId="3" applyNumberFormat="0" applyFont="0" applyAlignment="0" applyProtection="0"/>
    <xf numFmtId="0" fontId="37" fillId="78" borderId="14" applyNumberFormat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3" fillId="37" borderId="21" applyNumberFormat="0" applyProtection="0">
      <alignment vertical="center"/>
    </xf>
    <xf numFmtId="4" fontId="13" fillId="37" borderId="21" applyNumberFormat="0" applyProtection="0">
      <alignment vertical="center"/>
    </xf>
    <xf numFmtId="4" fontId="13" fillId="37" borderId="21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13" fillId="37" borderId="21" applyNumberFormat="0" applyProtection="0">
      <alignment vertical="center"/>
    </xf>
    <xf numFmtId="4" fontId="13" fillId="37" borderId="21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7" fillId="37" borderId="22" applyNumberFormat="0" applyProtection="0">
      <alignment vertical="center"/>
    </xf>
    <xf numFmtId="4" fontId="13" fillId="37" borderId="21" applyNumberFormat="0" applyProtection="0">
      <alignment vertical="center"/>
    </xf>
    <xf numFmtId="4" fontId="13" fillId="37" borderId="21" applyNumberFormat="0" applyProtection="0">
      <alignment vertical="center"/>
    </xf>
    <xf numFmtId="4" fontId="13" fillId="37" borderId="21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57" fillId="43" borderId="22" applyNumberFormat="0" applyProtection="0">
      <alignment vertical="center"/>
    </xf>
    <xf numFmtId="4" fontId="108" fillId="43" borderId="21" applyNumberFormat="0" applyProtection="0">
      <alignment vertical="center"/>
    </xf>
    <xf numFmtId="4" fontId="13" fillId="43" borderId="21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4" fontId="13" fillId="43" borderId="21" applyNumberFormat="0" applyProtection="0">
      <alignment horizontal="left" vertical="center" indent="1"/>
    </xf>
    <xf numFmtId="0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175" fontId="7" fillId="43" borderId="22" applyNumberFormat="0" applyProtection="0">
      <alignment horizontal="left" vertical="top" indent="1"/>
    </xf>
    <xf numFmtId="0" fontId="7" fillId="43" borderId="22" applyNumberFormat="0" applyProtection="0">
      <alignment horizontal="left" vertical="top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57" fillId="0" borderId="37" applyNumberFormat="0" applyProtection="0">
      <alignment horizont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6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3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15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23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1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53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8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31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4" fillId="57" borderId="22" applyNumberFormat="0" applyProtection="0">
      <alignment horizontal="right" vertical="center"/>
    </xf>
    <xf numFmtId="4" fontId="13" fillId="80" borderId="24" applyNumberFormat="0" applyProtection="0">
      <alignment horizontal="left" vertical="center" indent="1"/>
    </xf>
    <xf numFmtId="4" fontId="8" fillId="22" borderId="24" applyNumberFormat="0" applyProtection="0">
      <alignment horizontal="left" vertical="center" indent="1"/>
    </xf>
    <xf numFmtId="4" fontId="23" fillId="60" borderId="0" applyNumberFormat="0" applyProtection="0">
      <alignment horizontal="left" vertical="center" indent="1"/>
    </xf>
    <xf numFmtId="4" fontId="23" fillId="60" borderId="0" applyNumberFormat="0" applyProtection="0">
      <alignment horizontal="left" vertical="center" indent="1"/>
    </xf>
    <xf numFmtId="4" fontId="13" fillId="45" borderId="21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4" fillId="45" borderId="22" applyNumberFormat="0" applyProtection="0">
      <alignment horizontal="right" vertical="center"/>
    </xf>
    <xf numFmtId="4" fontId="13" fillId="45" borderId="21" applyNumberFormat="0" applyProtection="0">
      <alignment horizontal="right" vertical="center"/>
    </xf>
    <xf numFmtId="4" fontId="13" fillId="45" borderId="21" applyNumberFormat="0" applyProtection="0">
      <alignment horizontal="right" vertical="center"/>
    </xf>
    <xf numFmtId="4" fontId="13" fillId="45" borderId="21" applyNumberFormat="0" applyProtection="0">
      <alignment horizontal="right" vertical="center"/>
    </xf>
    <xf numFmtId="4" fontId="4" fillId="59" borderId="14" applyNumberFormat="0" applyProtection="0">
      <alignment horizontal="left" vertical="center" indent="1"/>
    </xf>
    <xf numFmtId="4" fontId="4" fillId="62" borderId="14" applyNumberFormat="0" applyProtection="0">
      <alignment horizontal="left" vertical="center" indent="1"/>
    </xf>
    <xf numFmtId="0" fontId="8" fillId="60" borderId="22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0" fontId="13" fillId="9" borderId="21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175" fontId="8" fillId="60" borderId="22" applyNumberFormat="0" applyProtection="0">
      <alignment horizontal="left" vertical="center" indent="1"/>
    </xf>
    <xf numFmtId="0" fontId="8" fillId="60" borderId="2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8" fillId="60" borderId="22" applyNumberFormat="0" applyProtection="0">
      <alignment horizontal="left" vertical="top" indent="1"/>
    </xf>
    <xf numFmtId="175" fontId="8" fillId="60" borderId="22" applyNumberFormat="0" applyProtection="0">
      <alignment horizontal="left" vertical="top" indent="1"/>
    </xf>
    <xf numFmtId="175" fontId="8" fillId="60" borderId="22" applyNumberFormat="0" applyProtection="0">
      <alignment horizontal="left" vertical="top" indent="1"/>
    </xf>
    <xf numFmtId="175" fontId="8" fillId="60" borderId="22" applyNumberFormat="0" applyProtection="0">
      <alignment horizontal="left" vertical="top" indent="1"/>
    </xf>
    <xf numFmtId="175" fontId="8" fillId="60" borderId="22" applyNumberFormat="0" applyProtection="0">
      <alignment horizontal="left" vertical="top" indent="1"/>
    </xf>
    <xf numFmtId="175" fontId="8" fillId="60" borderId="22" applyNumberFormat="0" applyProtection="0">
      <alignment horizontal="left" vertical="top" indent="1"/>
    </xf>
    <xf numFmtId="0" fontId="13" fillId="22" borderId="22" applyNumberFormat="0" applyProtection="0">
      <alignment horizontal="left" vertical="top" indent="1"/>
    </xf>
    <xf numFmtId="0" fontId="8" fillId="64" borderId="22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0" fontId="13" fillId="27" borderId="21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175" fontId="8" fillId="64" borderId="22" applyNumberFormat="0" applyProtection="0">
      <alignment horizontal="left" vertical="center" indent="1"/>
    </xf>
    <xf numFmtId="0" fontId="8" fillId="64" borderId="22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0" fontId="8" fillId="64" borderId="22" applyNumberFormat="0" applyProtection="0">
      <alignment horizontal="left" vertical="top" indent="1"/>
    </xf>
    <xf numFmtId="0" fontId="13" fillId="45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175" fontId="8" fillId="64" borderId="22" applyNumberFormat="0" applyProtection="0">
      <alignment horizontal="left" vertical="top" indent="1"/>
    </xf>
    <xf numFmtId="0" fontId="8" fillId="64" borderId="22" applyNumberFormat="0" applyProtection="0">
      <alignment horizontal="left" vertical="top" indent="1"/>
    </xf>
    <xf numFmtId="0" fontId="13" fillId="45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0" fontId="13" fillId="65" borderId="21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0" fontId="8" fillId="32" borderId="14" applyNumberFormat="0" applyProtection="0">
      <alignment horizontal="left" vertical="center" indent="1"/>
    </xf>
    <xf numFmtId="0" fontId="8" fillId="0" borderId="14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0" fontId="8" fillId="36" borderId="22" applyNumberFormat="0" applyProtection="0">
      <alignment horizontal="left" vertical="top" indent="1"/>
    </xf>
    <xf numFmtId="0" fontId="13" fillId="65" borderId="22" applyNumberFormat="0" applyProtection="0">
      <alignment horizontal="left" vertical="top" indent="1"/>
    </xf>
    <xf numFmtId="0" fontId="8" fillId="41" borderId="22" applyNumberFormat="0" applyProtection="0">
      <alignment horizontal="left" vertical="center" indent="1"/>
    </xf>
    <xf numFmtId="0" fontId="13" fillId="61" borderId="21" applyNumberFormat="0" applyProtection="0">
      <alignment horizontal="left" vertical="center" indent="1"/>
    </xf>
    <xf numFmtId="0" fontId="13" fillId="61" borderId="21" applyNumberFormat="0" applyProtection="0">
      <alignment horizontal="left" vertical="center" indent="1"/>
    </xf>
    <xf numFmtId="0" fontId="13" fillId="61" borderId="21" applyNumberFormat="0" applyProtection="0">
      <alignment horizontal="left" vertical="center" indent="1"/>
    </xf>
    <xf numFmtId="0" fontId="13" fillId="61" borderId="21" applyNumberFormat="0" applyProtection="0">
      <alignment horizontal="left" vertical="center" indent="1"/>
    </xf>
    <xf numFmtId="0" fontId="13" fillId="61" borderId="21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175" fontId="8" fillId="41" borderId="22" applyNumberFormat="0" applyProtection="0">
      <alignment horizontal="left" vertical="center" indent="1"/>
    </xf>
    <xf numFmtId="0" fontId="8" fillId="44" borderId="14" applyNumberFormat="0" applyProtection="0">
      <alignment horizontal="left" vertical="center" indent="1"/>
    </xf>
    <xf numFmtId="0" fontId="8" fillId="0" borderId="14" applyNumberFormat="0" applyProtection="0">
      <alignment horizontal="left" vertical="center" indent="1"/>
    </xf>
    <xf numFmtId="0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175" fontId="8" fillId="41" borderId="22" applyNumberFormat="0" applyProtection="0">
      <alignment horizontal="left" vertical="top" indent="1"/>
    </xf>
    <xf numFmtId="0" fontId="8" fillId="41" borderId="22" applyNumberFormat="0" applyProtection="0">
      <alignment horizontal="left" vertical="top" indent="1"/>
    </xf>
    <xf numFmtId="0" fontId="13" fillId="61" borderId="22" applyNumberFormat="0" applyProtection="0">
      <alignment horizontal="left" vertical="top" indent="1"/>
    </xf>
    <xf numFmtId="0" fontId="13" fillId="71" borderId="42" applyNumberFormat="0">
      <protection locked="0"/>
    </xf>
    <xf numFmtId="0" fontId="46" fillId="22" borderId="25" applyBorder="0"/>
    <xf numFmtId="0" fontId="46" fillId="22" borderId="25" applyBorder="0"/>
    <xf numFmtId="0" fontId="46" fillId="22" borderId="25" applyBorder="0"/>
    <xf numFmtId="0" fontId="46" fillId="22" borderId="25" applyBorder="0"/>
    <xf numFmtId="0" fontId="46" fillId="22" borderId="25" applyBorder="0"/>
    <xf numFmtId="0" fontId="46" fillId="22" borderId="25" applyBorder="0"/>
    <xf numFmtId="0" fontId="46" fillId="22" borderId="25" applyBorder="0"/>
    <xf numFmtId="0" fontId="46" fillId="22" borderId="25" applyBorder="0"/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4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38" fillId="33" borderId="22" applyNumberFormat="0" applyProtection="0">
      <alignment vertical="center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4" fontId="4" fillId="33" borderId="22" applyNumberFormat="0" applyProtection="0">
      <alignment horizontal="left" vertical="center" indent="1"/>
    </xf>
    <xf numFmtId="0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175" fontId="4" fillId="33" borderId="22" applyNumberFormat="0" applyProtection="0">
      <alignment horizontal="left" vertical="top" indent="1"/>
    </xf>
    <xf numFmtId="0" fontId="4" fillId="33" borderId="22" applyNumberFormat="0" applyProtection="0">
      <alignment horizontal="left" vertical="top" indent="1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4" fillId="61" borderId="22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13" fillId="0" borderId="21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38" fillId="61" borderId="22" applyNumberFormat="0" applyProtection="0">
      <alignment horizontal="right" vertical="center"/>
    </xf>
    <xf numFmtId="4" fontId="108" fillId="69" borderId="21" applyNumberFormat="0" applyProtection="0">
      <alignment horizontal="right" vertical="center"/>
    </xf>
    <xf numFmtId="4" fontId="108" fillId="69" borderId="21" applyNumberFormat="0" applyProtection="0">
      <alignment horizontal="right" vertical="center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4" fillId="45" borderId="22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13" fillId="11" borderId="21" applyNumberFormat="0" applyProtection="0">
      <alignment horizontal="left" vertical="center" indent="1"/>
    </xf>
    <xf numFmtId="4" fontId="4" fillId="0" borderId="22" applyNumberFormat="0" applyProtection="0">
      <alignment horizontal="left" vertical="center" indent="1"/>
    </xf>
    <xf numFmtId="0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175" fontId="4" fillId="64" borderId="22" applyNumberFormat="0" applyProtection="0">
      <alignment horizontal="left" vertical="top" indent="1"/>
    </xf>
    <xf numFmtId="0" fontId="4" fillId="64" borderId="22" applyNumberFormat="0" applyProtection="0">
      <alignment horizontal="left" vertical="top" indent="1"/>
    </xf>
    <xf numFmtId="0" fontId="2" fillId="0" borderId="43" applyNumberFormat="0" applyProtection="0">
      <alignment horizontal="left" vertical="center" indent="1"/>
    </xf>
    <xf numFmtId="0" fontId="109" fillId="0" borderId="0"/>
    <xf numFmtId="0" fontId="109" fillId="0" borderId="0"/>
    <xf numFmtId="0" fontId="13" fillId="67" borderId="11"/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4" fontId="6" fillId="61" borderId="22" applyNumberFormat="0" applyProtection="0">
      <alignment horizontal="right" vertical="center"/>
    </xf>
    <xf numFmtId="0" fontId="49" fillId="70" borderId="0"/>
    <xf numFmtId="0" fontId="49" fillId="41" borderId="0"/>
    <xf numFmtId="0" fontId="49" fillId="56" borderId="0"/>
    <xf numFmtId="0" fontId="49" fillId="46" borderId="0"/>
    <xf numFmtId="169" fontId="8" fillId="0" borderId="0">
      <alignment horizontal="left" wrapText="1"/>
    </xf>
    <xf numFmtId="169" fontId="8" fillId="0" borderId="0">
      <alignment horizontal="left" wrapText="1"/>
    </xf>
    <xf numFmtId="169" fontId="8" fillId="0" borderId="0">
      <alignment horizontal="left" wrapText="1"/>
    </xf>
    <xf numFmtId="0" fontId="110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40" borderId="0" xfId="0" applyFont="1" applyFill="1"/>
    <xf numFmtId="0" fontId="0" fillId="0" borderId="0" xfId="0" applyFill="1" applyBorder="1"/>
    <xf numFmtId="43" fontId="8" fillId="0" borderId="30" xfId="443" applyFill="1" applyBorder="1"/>
    <xf numFmtId="0" fontId="0" fillId="0" borderId="0" xfId="0" applyBorder="1" applyAlignment="1">
      <alignment horizontal="center"/>
    </xf>
    <xf numFmtId="0" fontId="0" fillId="0" borderId="31" xfId="0" applyBorder="1"/>
    <xf numFmtId="0" fontId="0" fillId="0" borderId="30" xfId="0" applyFill="1" applyBorder="1"/>
    <xf numFmtId="164" fontId="9" fillId="0" borderId="0" xfId="0" applyNumberFormat="1" applyFont="1" applyFill="1" applyBorder="1" applyAlignment="1">
      <alignment horizontal="center"/>
    </xf>
    <xf numFmtId="0" fontId="9" fillId="0" borderId="31" xfId="0" applyFont="1" applyBorder="1"/>
    <xf numFmtId="0" fontId="9" fillId="0" borderId="0" xfId="0" applyFont="1"/>
    <xf numFmtId="0" fontId="0" fillId="0" borderId="32" xfId="0" applyBorder="1"/>
    <xf numFmtId="164" fontId="0" fillId="0" borderId="0" xfId="0" applyNumberFormat="1" applyBorder="1" applyAlignment="1">
      <alignment horizontal="center"/>
    </xf>
    <xf numFmtId="166" fontId="8" fillId="0" borderId="30" xfId="443" applyNumberFormat="1" applyFill="1" applyBorder="1"/>
    <xf numFmtId="43" fontId="8" fillId="0" borderId="0" xfId="443" applyFill="1" applyBorder="1"/>
    <xf numFmtId="164" fontId="8" fillId="0" borderId="0" xfId="443" applyNumberFormat="1" applyFill="1" applyBorder="1" applyAlignment="1">
      <alignment horizontal="right"/>
    </xf>
    <xf numFmtId="43" fontId="10" fillId="0" borderId="0" xfId="443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0" fontId="9" fillId="40" borderId="36" xfId="0" applyFont="1" applyFill="1" applyBorder="1" applyAlignment="1">
      <alignment horizontal="center"/>
    </xf>
    <xf numFmtId="0" fontId="9" fillId="40" borderId="20" xfId="0" applyFont="1" applyFill="1" applyBorder="1" applyAlignment="1">
      <alignment horizontal="center"/>
    </xf>
    <xf numFmtId="164" fontId="9" fillId="40" borderId="20" xfId="0" applyNumberFormat="1" applyFont="1" applyFill="1" applyBorder="1" applyAlignment="1">
      <alignment horizontal="right"/>
    </xf>
    <xf numFmtId="0" fontId="9" fillId="40" borderId="34" xfId="0" applyFont="1" applyFill="1" applyBorder="1"/>
    <xf numFmtId="0" fontId="9" fillId="40" borderId="6" xfId="0" applyFont="1" applyFill="1" applyBorder="1"/>
    <xf numFmtId="0" fontId="9" fillId="40" borderId="6" xfId="0" applyFont="1" applyFill="1" applyBorder="1" applyAlignment="1">
      <alignment horizontal="center"/>
    </xf>
    <xf numFmtId="0" fontId="9" fillId="40" borderId="35" xfId="0" applyFont="1" applyFill="1" applyBorder="1"/>
    <xf numFmtId="164" fontId="9" fillId="40" borderId="0" xfId="0" applyNumberFormat="1" applyFont="1" applyFill="1" applyBorder="1" applyAlignment="1">
      <alignment horizontal="right"/>
    </xf>
    <xf numFmtId="166" fontId="9" fillId="40" borderId="33" xfId="443" applyNumberFormat="1" applyFont="1" applyFill="1" applyBorder="1"/>
    <xf numFmtId="43" fontId="9" fillId="40" borderId="0" xfId="443" applyFont="1" applyFill="1" applyBorder="1"/>
    <xf numFmtId="164" fontId="9" fillId="4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0" fillId="0" borderId="32" xfId="0" applyFill="1" applyBorder="1"/>
    <xf numFmtId="0" fontId="10" fillId="0" borderId="0" xfId="0" applyFont="1" applyFill="1" applyAlignment="1">
      <alignment horizontal="center"/>
    </xf>
    <xf numFmtId="164" fontId="9" fillId="0" borderId="20" xfId="0" applyNumberFormat="1" applyFont="1" applyFill="1" applyBorder="1" applyAlignment="1">
      <alignment horizontal="right"/>
    </xf>
    <xf numFmtId="0" fontId="11" fillId="0" borderId="0" xfId="0" applyFont="1"/>
    <xf numFmtId="0" fontId="0" fillId="0" borderId="20" xfId="0" applyBorder="1" applyAlignment="1">
      <alignment horizontal="center"/>
    </xf>
    <xf numFmtId="164" fontId="5" fillId="40" borderId="0" xfId="0" applyNumberFormat="1" applyFont="1" applyFill="1" applyBorder="1"/>
    <xf numFmtId="0" fontId="8" fillId="0" borderId="0" xfId="0" applyFont="1"/>
    <xf numFmtId="0" fontId="0" fillId="0" borderId="20" xfId="0" applyFill="1" applyBorder="1" applyAlignment="1">
      <alignment horizontal="center"/>
    </xf>
    <xf numFmtId="0" fontId="9" fillId="40" borderId="0" xfId="0" applyFont="1" applyFill="1" applyAlignment="1">
      <alignment horizontal="center"/>
    </xf>
    <xf numFmtId="0" fontId="9" fillId="4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1" xfId="0" applyFont="1" applyBorder="1"/>
    <xf numFmtId="0" fontId="4" fillId="0" borderId="0" xfId="0" applyFont="1" applyFill="1" applyBorder="1"/>
    <xf numFmtId="0" fontId="11" fillId="0" borderId="30" xfId="0" applyFont="1" applyBorder="1"/>
    <xf numFmtId="0" fontId="11" fillId="0" borderId="0" xfId="0" applyFont="1" applyBorder="1"/>
    <xf numFmtId="0" fontId="11" fillId="0" borderId="32" xfId="0" applyFont="1" applyBorder="1"/>
    <xf numFmtId="0" fontId="11" fillId="0" borderId="2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0" fontId="5" fillId="40" borderId="0" xfId="0" applyFont="1" applyFill="1" applyBorder="1"/>
    <xf numFmtId="0" fontId="0" fillId="40" borderId="6" xfId="0" applyFill="1" applyBorder="1" applyAlignment="1">
      <alignment horizontal="center"/>
    </xf>
    <xf numFmtId="0" fontId="0" fillId="40" borderId="35" xfId="0" applyFill="1" applyBorder="1"/>
    <xf numFmtId="164" fontId="20" fillId="0" borderId="0" xfId="0" applyNumberFormat="1" applyFont="1" applyBorder="1"/>
    <xf numFmtId="43" fontId="8" fillId="0" borderId="0" xfId="443" applyBorder="1" applyAlignment="1">
      <alignment horizontal="center"/>
    </xf>
    <xf numFmtId="164" fontId="9" fillId="40" borderId="0" xfId="0" applyNumberFormat="1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0" fillId="40" borderId="6" xfId="0" applyNumberForma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43" fontId="11" fillId="0" borderId="0" xfId="443" applyFont="1" applyBorder="1" applyAlignment="1">
      <alignment horizontal="center"/>
    </xf>
    <xf numFmtId="164" fontId="9" fillId="4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Border="1"/>
    <xf numFmtId="0" fontId="2" fillId="0" borderId="0" xfId="0" applyFont="1"/>
  </cellXfs>
  <cellStyles count="1929">
    <cellStyle name="_x0013_" xfId="1"/>
    <cellStyle name="_x0013_ 2" xfId="1487"/>
    <cellStyle name="?? [0]_VERA" xfId="2"/>
    <cellStyle name="?????_VERA" xfId="3"/>
    <cellStyle name="??_VERA" xfId="4"/>
    <cellStyle name="__Setup_" xfId="5"/>
    <cellStyle name="_010713 FPLE FOSSIL FUEL 2002-2006 BUDGET FORECASTS" xfId="6"/>
    <cellStyle name="_010831 FPLE FOSSIL FUEL 2002-2006 BUDGET FORWARDS &amp; FORECASTS" xfId="7"/>
    <cellStyle name="_03 CA SRAC $" xfId="8"/>
    <cellStyle name="_030101 FPLE MOST LIKELY, &amp; LOW &amp; HIGH AVERAGE CONSULTANT OIL PRICE FORECASTS" xfId="9"/>
    <cellStyle name="_030401 FPLE MOST LIKELY AVERAGE CONSULTANT NATURAL GAS PRICE FORECAST" xfId="10"/>
    <cellStyle name="_2004 NFOM Budget Summary" xfId="11"/>
    <cellStyle name="_2004 NFOM Budget Summary 2" xfId="1488"/>
    <cellStyle name="_2004 NFOM Budget Summary 2_PFM-Valve Matrix" xfId="1489"/>
    <cellStyle name="_2004 NFOM Budget Summary 3" xfId="1490"/>
    <cellStyle name="_2005" xfId="12"/>
    <cellStyle name="_2006" xfId="13"/>
    <cellStyle name="_2006 Detail" xfId="14"/>
    <cellStyle name="_2007" xfId="15"/>
    <cellStyle name="_2007-2010 Detail" xfId="16"/>
    <cellStyle name="_2008" xfId="17"/>
    <cellStyle name="_2009" xfId="18"/>
    <cellStyle name="_2009-2010" xfId="19"/>
    <cellStyle name="_2012_FPL_Long_Term_Capabilities_Letter_Issue (01-26-12) (2)" xfId="1491"/>
    <cellStyle name="_3X1 MH750 MW Predictor Rev 1 with HR Curves" xfId="1492"/>
    <cellStyle name="_4. UCAP 070817" xfId="20"/>
    <cellStyle name="_4. UCAP 080215" xfId="21"/>
    <cellStyle name="_4. UCAP 080515" xfId="22"/>
    <cellStyle name="_4. UCAP 080618" xfId="23"/>
    <cellStyle name="_4. UCAP 080716" xfId="24"/>
    <cellStyle name="_4. UCAP 080819" xfId="25"/>
    <cellStyle name="_750 Infro to Nate" xfId="26"/>
    <cellStyle name="_All Summary" xfId="27"/>
    <cellStyle name="_Allocations" xfId="28"/>
    <cellStyle name="_Annual Alpha Vectors1" xfId="29"/>
    <cellStyle name="_Annual Alpha Vectors2" xfId="30"/>
    <cellStyle name="_Annual Alpha Vectors3" xfId="31"/>
    <cellStyle name="_Annual Vectors1" xfId="32"/>
    <cellStyle name="_Annual Vectors2" xfId="33"/>
    <cellStyle name="_Annual Vectors3" xfId="34"/>
    <cellStyle name="_Annual Vectors4" xfId="35"/>
    <cellStyle name="_BackOffice" xfId="36"/>
    <cellStyle name="_Bank Pro Forma - MH750 LIPA RFP - Re 10.22.07" xfId="37"/>
    <cellStyle name="_Bank Pro Forma - MH750 LIPA RFP - Re 11.15.07" xfId="38"/>
    <cellStyle name="_Bank Run NCM" xfId="39"/>
    <cellStyle name="_Basis" xfId="40"/>
    <cellStyle name="_Basis 11-11 vs 2-15" xfId="41"/>
    <cellStyle name="_Basis 12-15" xfId="42"/>
    <cellStyle name="_Basis 12-15 vs 11-11" xfId="43"/>
    <cellStyle name="_Basis 12-15 vs 2-15" xfId="44"/>
    <cellStyle name="_Basis 1-31" xfId="45"/>
    <cellStyle name="_Basis 3-17" xfId="46"/>
    <cellStyle name="_Basis 5-18" xfId="47"/>
    <cellStyle name="_Basis 5-18 vs 6-19" xfId="48"/>
    <cellStyle name="_Basis 6-19" xfId="49"/>
    <cellStyle name="_Basis 7-12 vs 8-14" xfId="50"/>
    <cellStyle name="_Basis 8-14" xfId="51"/>
    <cellStyle name="_Basis 9-29" xfId="52"/>
    <cellStyle name="_Basis 9-30" xfId="53"/>
    <cellStyle name="_Basis 9-7" xfId="54"/>
    <cellStyle name="_Basis 9-7 vs 9-29" xfId="55"/>
    <cellStyle name="_Bellingham" xfId="56"/>
    <cellStyle name="_Bellingham MW vs Temp Calculator w HR Curves" xfId="1493"/>
    <cellStyle name="_Blythe [S] BSWPS" xfId="57"/>
    <cellStyle name="_Blythe Data 060814-fuel test" xfId="58"/>
    <cellStyle name="_Blythe Fuel test comparison 060814" xfId="59"/>
    <cellStyle name="_Blythe[S] BSWPS" xfId="60"/>
    <cellStyle name="_Blythe_20070110" xfId="61"/>
    <cellStyle name="_Book1" xfId="62"/>
    <cellStyle name="_Book2" xfId="63"/>
    <cellStyle name="_Book2_2009 Asset Opti Forecast" xfId="64"/>
    <cellStyle name="_Book3 Chart 2" xfId="65"/>
    <cellStyle name="_Book3 Chart 3" xfId="66"/>
    <cellStyle name="_Book3 Chart 4" xfId="67"/>
    <cellStyle name="_BSWPS[P]" xfId="68"/>
    <cellStyle name="_BSWPSPMI[P]TM3" xfId="69"/>
    <cellStyle name="_Caithness - FinSlides - Rev 05.26.05" xfId="70"/>
    <cellStyle name="_CAPP" xfId="71"/>
    <cellStyle name="_CAPP2005" xfId="72"/>
    <cellStyle name="_CEG-Upstate" xfId="73"/>
    <cellStyle name="_Changes since previous run" xfId="74"/>
    <cellStyle name="_Changes to Annual Vectors" xfId="75"/>
    <cellStyle name="_Cherokee MW Predictor w HR Curves" xfId="1494"/>
    <cellStyle name="_Comma" xfId="76"/>
    <cellStyle name="_Conditions2" xfId="77"/>
    <cellStyle name="_contractDealDump" xfId="78"/>
    <cellStyle name="_Copy of Contract Valuation Analysis - SEGS III - rev 02.17.05" xfId="79"/>
    <cellStyle name="_County_Zone" xfId="80"/>
    <cellStyle name="_Curve check" xfId="81"/>
    <cellStyle name="_Curves" xfId="82"/>
    <cellStyle name="_Demand Hourly" xfId="83"/>
    <cellStyle name="_Demand Scenario" xfId="84"/>
    <cellStyle name="_Demand Scenario_Plus" xfId="85"/>
    <cellStyle name="_detail" xfId="86"/>
    <cellStyle name="_Doswell 5 MW vs Temp Calculator with HR Curves TBD" xfId="1495"/>
    <cellStyle name="_Doswell 6 MW vs Temp Calculator with HR Curves TBD" xfId="1496"/>
    <cellStyle name="_Doswell CT1 MW vs Temp Calculator rev 3" xfId="1497"/>
    <cellStyle name="_Doswell CT1 MW vs Temp Calculator TBD" xfId="1498"/>
    <cellStyle name="_Doswell SC" xfId="87"/>
    <cellStyle name="_DSW CT1 Correction Curve Study 8-2-07" xfId="1499"/>
    <cellStyle name="_E3_prog" xfId="88"/>
    <cellStyle name="_EAST New Tables gas040103" xfId="89"/>
    <cellStyle name="_EAST New Tables NGas MASIR 328 Edits" xfId="90"/>
    <cellStyle name="_EC_Wind_Est_Std_Template_Rev-C" xfId="91"/>
    <cellStyle name="_EFOR" xfId="92"/>
    <cellStyle name="_Entrants" xfId="93"/>
    <cellStyle name="_ERCOT" xfId="94"/>
    <cellStyle name="_ERCOT N" xfId="95"/>
    <cellStyle name="_ERCOT NE" xfId="96"/>
    <cellStyle name="_ERCOT Risk" xfId="97"/>
    <cellStyle name="_Excluded Fuel Deals" xfId="98"/>
    <cellStyle name="_Final Hedge Volumes by Project" xfId="99"/>
    <cellStyle name="_Forecast May 2010-2015 (service hours, cycles, capacity factor and generation)" xfId="100"/>
    <cellStyle name="_Forney [P] BSWPS" xfId="101"/>
    <cellStyle name="_Forney [P] BSWPS-MidC" xfId="102"/>
    <cellStyle name="_Forney [P] BSWPS-MidC2" xfId="103"/>
    <cellStyle name="_Forney [P] BSWPS-Texok" xfId="104"/>
    <cellStyle name="_Forney [S] BSWPS-MidC" xfId="105"/>
    <cellStyle name="_Forney 2008" xfId="106"/>
    <cellStyle name="_Forney Data 060215-check" xfId="107"/>
    <cellStyle name="_Forney MW vs Temp Calculator with HR Curves" xfId="1500"/>
    <cellStyle name="_Forney[P] BSWPS" xfId="108"/>
    <cellStyle name="_Forney[P] BSWPS-MidC" xfId="109"/>
    <cellStyle name="_Forney[P] BSWPS-Texok" xfId="110"/>
    <cellStyle name="_Forney[P] SWPS" xfId="111"/>
    <cellStyle name="_Forney[S] 2x16 N" xfId="112"/>
    <cellStyle name="_Forney[S] 7x8 N" xfId="113"/>
    <cellStyle name="_Forney[S] BSWPS-Texok" xfId="114"/>
    <cellStyle name="_Forney-MidC[P] BSWPS" xfId="115"/>
    <cellStyle name="_Forney-MidC[S] BSWPS" xfId="116"/>
    <cellStyle name="_Forney-Tex[P] BSWPS" xfId="117"/>
    <cellStyle name="_Forney-Tex[S] BSWPS" xfId="118"/>
    <cellStyle name="_FPL Group Financials" xfId="119"/>
    <cellStyle name="_FPL Group TI &amp; PTC v12.04 r1 " xfId="120"/>
    <cellStyle name="_FPL Wind Standard EFOR _ GE 1.5_ERCOT_9-24-07" xfId="121"/>
    <cellStyle name="_FUEL OIL" xfId="122"/>
    <cellStyle name="_Fuel Scenario" xfId="123"/>
    <cellStyle name="_Fuel Scenario2" xfId="124"/>
    <cellStyle name="_Fuel Scenario3" xfId="125"/>
    <cellStyle name="_Fuel Scenario4" xfId="126"/>
    <cellStyle name="_Fuel Type" xfId="127"/>
    <cellStyle name="_Gas1" xfId="128"/>
    <cellStyle name="_Gas2" xfId="129"/>
    <cellStyle name="_Gas3" xfId="130"/>
    <cellStyle name="_GasSP Conversion Table" xfId="131"/>
    <cellStyle name="_Gene Gas 010603" xfId="132"/>
    <cellStyle name="_Gene Gas 091302" xfId="133"/>
    <cellStyle name="_Greenlight_R4.6i V8" xfId="134"/>
    <cellStyle name="_GTDW_DataTemplate" xfId="135"/>
    <cellStyle name="_High Impact Low Probability 2004" xfId="136"/>
    <cellStyle name="_High Impact Low Probability 2004 2" xfId="1501"/>
    <cellStyle name="_High Impact Low Probability 2004 2_PFM-Valve Matrix" xfId="1502"/>
    <cellStyle name="_High Impact Low Probability 2004 3" xfId="1503"/>
    <cellStyle name="_Horse Hollow 2 070316 GM 0 Report" xfId="137"/>
    <cellStyle name="_HRC Allocation" xfId="138"/>
    <cellStyle name="_HRC analysis" xfId="139"/>
    <cellStyle name="_HRC Check" xfId="140"/>
    <cellStyle name="_HRC HSC-Texok Basis" xfId="141"/>
    <cellStyle name="_Hydro" xfId="142"/>
    <cellStyle name="_Hydro 2007" xfId="143"/>
    <cellStyle name="_Hydro Gen Forecasts 2005 Budget" xfId="144"/>
    <cellStyle name="_Hydro Scenario" xfId="145"/>
    <cellStyle name="_Iceland_3.0f_BID275" xfId="146"/>
    <cellStyle name="_Inventory Detail" xfId="147"/>
    <cellStyle name="_Key_R7.1" xfId="148"/>
    <cellStyle name="_Key_R7.2" xfId="149"/>
    <cellStyle name="_Lamar 1 MW vs Temp Calculator w HR Curve TBD" xfId="1504"/>
    <cellStyle name="_Lamar 2 MW vs Temp Calculator w HR Curve TBD" xfId="1505"/>
    <cellStyle name="_Lamar Data 060215 check" xfId="150"/>
    <cellStyle name="_Lamar[P] BSWPS" xfId="151"/>
    <cellStyle name="_Lamar[S]ON NE" xfId="152"/>
    <cellStyle name="_Link" xfId="153"/>
    <cellStyle name="_Link_4Z_6_12_02" xfId="154"/>
    <cellStyle name="_Link_4Z_6_12_02 Sens" xfId="155"/>
    <cellStyle name="_Link_4Z_Winter" xfId="156"/>
    <cellStyle name="_Link_5Z_W_AV" xfId="157"/>
    <cellStyle name="_Link_Plus" xfId="158"/>
    <cellStyle name="_Link_Plus_B" xfId="159"/>
    <cellStyle name="_Link1" xfId="160"/>
    <cellStyle name="_Link2" xfId="161"/>
    <cellStyle name="_LIPA Offshore Base Case_Sept 26 2005_Oct 2008 COD" xfId="162"/>
    <cellStyle name="_LIPA_Offshore_06-23-05_Rev-14D" xfId="163"/>
    <cellStyle name="_Load Growth" xfId="164"/>
    <cellStyle name="_Load Growth2" xfId="165"/>
    <cellStyle name="_Locked In Gross Margin" xfId="166"/>
    <cellStyle name="_M" xfId="167"/>
    <cellStyle name="_Maine Fossil Combined" xfId="168"/>
    <cellStyle name="_Maine Fossil Data 060518" xfId="169"/>
    <cellStyle name="_Maine Fossil Data 060712" xfId="170"/>
    <cellStyle name="_Maine Hydro" xfId="171"/>
    <cellStyle name="_Maine Hydro 060131" xfId="172"/>
    <cellStyle name="_Maine Hydro 060215" xfId="173"/>
    <cellStyle name="_Maine Hydro 060317" xfId="174"/>
    <cellStyle name="_Maine Hydro 060518" xfId="175"/>
    <cellStyle name="_Maine Hydro 060619" xfId="176"/>
    <cellStyle name="_Maine Hydro Data 060712" xfId="177"/>
    <cellStyle name="_Maine Hydro Data 060814" xfId="178"/>
    <cellStyle name="_Maine Hydro Data 060907" xfId="179"/>
    <cellStyle name="_Marcus Hook - Taxable Income Difference - rev 06.03.04" xfId="180"/>
    <cellStyle name="_MH 50" xfId="181"/>
    <cellStyle name="_MH 50 040611 Report" xfId="182"/>
    <cellStyle name="_MH 50 Data" xfId="183"/>
    <cellStyle name="_MH 50 Data 040507" xfId="184"/>
    <cellStyle name="_MH 750" xfId="185"/>
    <cellStyle name="_MH 750 - Taxable Income Summary - rev 12.08.04" xfId="186"/>
    <cellStyle name="_MH 750 040709 Report 1" xfId="187"/>
    <cellStyle name="_MH 750 Data" xfId="188"/>
    <cellStyle name="_MH 750 Data 04049" xfId="189"/>
    <cellStyle name="_MH 750 Data 040507" xfId="190"/>
    <cellStyle name="_MH Summary - 12.04 Board Meeting - rev 12.16.04" xfId="191"/>
    <cellStyle name="_MH750 - Major Maintenance - rev 10.06.04" xfId="192"/>
    <cellStyle name="_MH750 Proforma - Abridged - Rev 12.10.04" xfId="193"/>
    <cellStyle name="_MH750 Proforma - Rev 07.06.04" xfId="194"/>
    <cellStyle name="_MH750 Proforma - Rev 07.19.04 2" xfId="195"/>
    <cellStyle name="_MH750 Unsold" xfId="196"/>
    <cellStyle name="_MM Cost Estimate Marcus Hook" xfId="197"/>
    <cellStyle name="_Modification to Stack" xfId="198"/>
    <cellStyle name="_Monthly Shape Factors1" xfId="199"/>
    <cellStyle name="_Monthly Shape Factors2" xfId="200"/>
    <cellStyle name="_Monthly Shape Factors3" xfId="201"/>
    <cellStyle name="_Monthly Shape Factors4" xfId="202"/>
    <cellStyle name="_Monthly Shape Factors5" xfId="203"/>
    <cellStyle name="_MowerCounty_Siemens-43_Rev-09" xfId="204"/>
    <cellStyle name="_Mwh SEM Input Tab" xfId="205"/>
    <cellStyle name="_NCM Breakout" xfId="206"/>
    <cellStyle name="_NCM Breakout New" xfId="207"/>
    <cellStyle name="_NCM Comparison" xfId="208"/>
    <cellStyle name="_new fuel curve calculation" xfId="209"/>
    <cellStyle name="_New Resources" xfId="210"/>
    <cellStyle name="_Nuclear Availability" xfId="211"/>
    <cellStyle name="_O&amp;M  Cost Estimate Marcus Hook  - Updated Avis Run &amp; 290 starts 081902" xfId="212"/>
    <cellStyle name="_O&amp;M  Cost Estimate Marcus Hook  - Updated for High Cycles rev071703" xfId="213"/>
    <cellStyle name="_Operational Detail" xfId="214"/>
    <cellStyle name="_Peetz_GE-267_Rev- 07" xfId="215"/>
    <cellStyle name="_PJM-MH750" xfId="216"/>
    <cellStyle name="_Plant C Summary of Nuclear Inputs" xfId="217"/>
    <cellStyle name="_Plant OC Summary of Nuclear Inputs" xfId="218"/>
    <cellStyle name="_Plant T Summary of Nuclear Inputs" xfId="219"/>
    <cellStyle name="_PMI Detail" xfId="220"/>
    <cellStyle name="_Post Calpine" xfId="221"/>
    <cellStyle name="_Presentation Support" xfId="222"/>
    <cellStyle name="_Price Curves" xfId="223"/>
    <cellStyle name="_Pro Forma - Bastrop -  rev 04.14.04 2" xfId="224"/>
    <cellStyle name="_Pro Forma - Linden (Closing) - rev 03.25.03" xfId="225"/>
    <cellStyle name="_Pro Forma - Middletown - rev 04.09.03" xfId="226"/>
    <cellStyle name="_Purchase Accounting Rev 2" xfId="227"/>
    <cellStyle name="_Res_ERCOT_Spring_02_8Z" xfId="228"/>
    <cellStyle name="_Resource Plan for EMT_030110" xfId="229"/>
    <cellStyle name="_Resources Gas SP Conversion" xfId="230"/>
    <cellStyle name="_Resources1" xfId="231"/>
    <cellStyle name="_Resources10" xfId="232"/>
    <cellStyle name="_Resources2" xfId="233"/>
    <cellStyle name="_Resources3" xfId="234"/>
    <cellStyle name="_Resources4" xfId="235"/>
    <cellStyle name="_Resources5" xfId="236"/>
    <cellStyle name="_Resources6" xfId="237"/>
    <cellStyle name="_Resources7" xfId="238"/>
    <cellStyle name="_Resources8" xfId="239"/>
    <cellStyle name="_Resources9" xfId="240"/>
    <cellStyle name="_ResourcesAug08 (2)" xfId="241"/>
    <cellStyle name="_Rise" xfId="242"/>
    <cellStyle name="_Rise 051215 GM 0 Report" xfId="243"/>
    <cellStyle name="_RISE 060131 GM 0 Report" xfId="244"/>
    <cellStyle name="_RISE 060215 GM 0 Report Rev 1" xfId="245"/>
    <cellStyle name="_RISE Unsold" xfId="246"/>
    <cellStyle name="_Risk Input" xfId="247"/>
    <cellStyle name="_Risk Input 040103" xfId="248"/>
    <cellStyle name="_Risk Input 042403" xfId="249"/>
    <cellStyle name="_Risk Input 110402" xfId="250"/>
    <cellStyle name="_ROE Tab" xfId="251"/>
    <cellStyle name="_Sayreville 050630 GM 2 Report" xfId="252"/>
    <cellStyle name="_Sayreville Data 050729 GM 0" xfId="253"/>
    <cellStyle name="_Sayreville MW Predictor w HR Curves" xfId="1506"/>
    <cellStyle name="_SCE Agreement Energy $ Budget" xfId="254"/>
    <cellStyle name="_Scenario_East 0912" xfId="255"/>
    <cellStyle name="_Scenario_ERCOT" xfId="256"/>
    <cellStyle name="_Scenario_ERCOT_New" xfId="257"/>
    <cellStyle name="_Scenario_ERCOT_Spring_02" xfId="258"/>
    <cellStyle name="_Scenario_WECC_Summer02" xfId="259"/>
    <cellStyle name="_Seabrook" xfId="260"/>
    <cellStyle name="_Seabrook 060215 GM 0 Report" xfId="261"/>
    <cellStyle name="_Seabrook 060929 GM 0 Report" xfId="262"/>
    <cellStyle name="_Seabrook 070718 GM 0 Report" xfId="263"/>
    <cellStyle name="_Seabrook 070817 GM 0 Report" xfId="264"/>
    <cellStyle name="_Segs FMV Graph" xfId="265"/>
    <cellStyle name="_Sheet1" xfId="266"/>
    <cellStyle name="_Sheet2" xfId="267"/>
    <cellStyle name="_Sheet3" xfId="268"/>
    <cellStyle name="_Sheet3_1" xfId="269"/>
    <cellStyle name="_Sheet35 (2)" xfId="270"/>
    <cellStyle name="_Sheet4" xfId="271"/>
    <cellStyle name="_Sheet5" xfId="272"/>
    <cellStyle name="_Sheet6" xfId="273"/>
    <cellStyle name="_SPEC_Cash_Flow_4-21-05" xfId="274"/>
    <cellStyle name="_SS" xfId="275"/>
    <cellStyle name="_Standard EPS Tab - rev 02.10.05" xfId="276"/>
    <cellStyle name="_Summary" xfId="277"/>
    <cellStyle name="_Summary - MH Sale Analysis - rev 07.22.04" xfId="278"/>
    <cellStyle name="_Summary - MH Sale Analysis - rev 09.15.04" xfId="279"/>
    <cellStyle name="_Summary All" xfId="280"/>
    <cellStyle name="_Summary Y1&amp;2" xfId="281"/>
    <cellStyle name="_Summary Y3" xfId="282"/>
    <cellStyle name="_Summary Y4" xfId="283"/>
    <cellStyle name="_Total UCAP" xfId="284"/>
    <cellStyle name="_UCAP 050131" xfId="285"/>
    <cellStyle name="_Viking_R1.5b" xfId="286"/>
    <cellStyle name="_Volumetric NCM" xfId="287"/>
    <cellStyle name="_Volumetric NCM Y1-Y4" xfId="288"/>
    <cellStyle name="_WCMA" xfId="289"/>
    <cellStyle name="_Weekly Vectors" xfId="290"/>
    <cellStyle name="_Weekly Vectors2" xfId="291"/>
    <cellStyle name="_Wind EFOR 2008 Monthly Reforecast - February" xfId="292"/>
    <cellStyle name="_Wind EFOR 2008 Monthly Reforecast FINAL - May" xfId="293"/>
    <cellStyle name="_Wind_Est_Std_Template_Rev-I" xfId="294"/>
    <cellStyle name="_Y1&amp;2 Summary" xfId="295"/>
    <cellStyle name="_Y1-2 Volumetric NCM" xfId="296"/>
    <cellStyle name="_Y3" xfId="297"/>
    <cellStyle name="_Y3 Volumetric NCM" xfId="298"/>
    <cellStyle name="_Y4" xfId="299"/>
    <cellStyle name="_Y4 Summary" xfId="300"/>
    <cellStyle name="_Y4 Volumetric NCM" xfId="301"/>
    <cellStyle name="~Capacity (0)" xfId="302"/>
    <cellStyle name="~Capacity (1)" xfId="303"/>
    <cellStyle name="~Escalation" xfId="304"/>
    <cellStyle name="~Gas (0)" xfId="305"/>
    <cellStyle name="~Gas Price" xfId="306"/>
    <cellStyle name="~Power (0)" xfId="307"/>
    <cellStyle name="~Power Price" xfId="308"/>
    <cellStyle name="_x0010_“+ˆÉ•?pý¤" xfId="309"/>
    <cellStyle name="=C:\WINNT35\SYSTEM32\COMMAND.COM" xfId="310"/>
    <cellStyle name="0,0_x000d__x000a_NA_x000d__x000a_" xfId="311"/>
    <cellStyle name="20% - Accent1" xfId="312" builtinId="30" customBuiltin="1"/>
    <cellStyle name="20% - Accent2" xfId="313" builtinId="34" customBuiltin="1"/>
    <cellStyle name="20% - Accent3" xfId="314" builtinId="38" customBuiltin="1"/>
    <cellStyle name="20% - Accent4" xfId="315" builtinId="42" customBuiltin="1"/>
    <cellStyle name="20% - Accent5" xfId="316" builtinId="46" customBuiltin="1"/>
    <cellStyle name="20% - Accent6" xfId="317" builtinId="50" customBuiltin="1"/>
    <cellStyle name="40% - Accent1" xfId="318" builtinId="31" customBuiltin="1"/>
    <cellStyle name="40% - Accent2" xfId="319" builtinId="35" customBuiltin="1"/>
    <cellStyle name="40% - Accent3" xfId="320" builtinId="39" customBuiltin="1"/>
    <cellStyle name="40% - Accent4" xfId="321" builtinId="43" customBuiltin="1"/>
    <cellStyle name="40% - Accent5" xfId="322" builtinId="47" customBuiltin="1"/>
    <cellStyle name="40% - Accent6" xfId="323" builtinId="51" customBuiltin="1"/>
    <cellStyle name="60% - Accent1" xfId="324" builtinId="32" customBuiltin="1"/>
    <cellStyle name="60% - Accent2" xfId="325" builtinId="36" customBuiltin="1"/>
    <cellStyle name="60% - Accent3" xfId="326" builtinId="40" customBuiltin="1"/>
    <cellStyle name="60% - Accent4" xfId="327" builtinId="44" customBuiltin="1"/>
    <cellStyle name="60% - Accent5" xfId="328" builtinId="48" customBuiltin="1"/>
    <cellStyle name="60% - Accent6" xfId="329" builtinId="52" customBuiltin="1"/>
    <cellStyle name="Accent1" xfId="330" builtinId="29" customBuiltin="1"/>
    <cellStyle name="Accent1 - 20%" xfId="331"/>
    <cellStyle name="Accent1 - 40%" xfId="332"/>
    <cellStyle name="Accent1 - 60%" xfId="333"/>
    <cellStyle name="Accent1 2" xfId="1507"/>
    <cellStyle name="Accent1 3" xfId="1508"/>
    <cellStyle name="Accent2" xfId="334" builtinId="33" customBuiltin="1"/>
    <cellStyle name="Accent2 - 20%" xfId="335"/>
    <cellStyle name="Accent2 - 40%" xfId="336"/>
    <cellStyle name="Accent2 - 60%" xfId="337"/>
    <cellStyle name="Accent2 2" xfId="1509"/>
    <cellStyle name="Accent2 3" xfId="1510"/>
    <cellStyle name="Accent3" xfId="338" builtinId="37" customBuiltin="1"/>
    <cellStyle name="Accent3 - 20%" xfId="339"/>
    <cellStyle name="Accent3 - 40%" xfId="340"/>
    <cellStyle name="Accent3 - 60%" xfId="341"/>
    <cellStyle name="Accent3 2" xfId="1511"/>
    <cellStyle name="Accent3 3" xfId="1512"/>
    <cellStyle name="Accent4" xfId="342" builtinId="41" customBuiltin="1"/>
    <cellStyle name="Accent4 - 20%" xfId="343"/>
    <cellStyle name="Accent4 - 40%" xfId="344"/>
    <cellStyle name="Accent4 - 60%" xfId="345"/>
    <cellStyle name="Accent4 2" xfId="1513"/>
    <cellStyle name="Accent4 3" xfId="1514"/>
    <cellStyle name="Accent5" xfId="346" builtinId="45" customBuiltin="1"/>
    <cellStyle name="Accent5 - 20%" xfId="347"/>
    <cellStyle name="Accent5 - 40%" xfId="348"/>
    <cellStyle name="Accent5 - 60%" xfId="349"/>
    <cellStyle name="Accent5 2" xfId="1515"/>
    <cellStyle name="Accent5 3" xfId="1516"/>
    <cellStyle name="Accent6" xfId="350" builtinId="49" customBuiltin="1"/>
    <cellStyle name="Accent6 - 20%" xfId="351"/>
    <cellStyle name="Accent6 - 40%" xfId="352"/>
    <cellStyle name="Accent6 - 60%" xfId="353"/>
    <cellStyle name="Accent6 2" xfId="1517"/>
    <cellStyle name="Accent6 3" xfId="1518"/>
    <cellStyle name="Actual" xfId="354"/>
    <cellStyle name="Actuals" xfId="355"/>
    <cellStyle name="Addl Dim 1 Rollup" xfId="356"/>
    <cellStyle name="Addl Dim 1 Rollup$ZP$" xfId="357"/>
    <cellStyle name="Addl Dim 2 Rollup" xfId="358"/>
    <cellStyle name="Addl Dim 2 Rollup$ZP$" xfId="359"/>
    <cellStyle name="Addl Dim 3 Rollup" xfId="360"/>
    <cellStyle name="Addl Dim 3 Rollup$ZP$" xfId="361"/>
    <cellStyle name="Addl Dim 4 Rollup" xfId="362"/>
    <cellStyle name="Addl Dim 4 Rollup$ZP$" xfId="363"/>
    <cellStyle name="Addl Dim 5 Rollup" xfId="364"/>
    <cellStyle name="Addl Dim 5 Rollup$ZP$" xfId="365"/>
    <cellStyle name="Addl Dim 6 Rollup" xfId="366"/>
    <cellStyle name="Addl Dim 6 Rollup$ZP$" xfId="367"/>
    <cellStyle name="adjusted" xfId="368"/>
    <cellStyle name="BACKGROUND" xfId="369"/>
    <cellStyle name="BACKGROUND$ZPercent$" xfId="370"/>
    <cellStyle name="BACKGROUND_Peformance Indicators 2012 Rept" xfId="371"/>
    <cellStyle name="Bad" xfId="372" builtinId="27" customBuiltin="1"/>
    <cellStyle name="Bad 2" xfId="1519"/>
    <cellStyle name="blank" xfId="373"/>
    <cellStyle name="Blue" xfId="374"/>
    <cellStyle name="Budget" xfId="375"/>
    <cellStyle name="Budget 2" xfId="376"/>
    <cellStyle name="Budget 2 2" xfId="377"/>
    <cellStyle name="Budget 2 3" xfId="378"/>
    <cellStyle name="Budget 2_Outages-Qtrly-new" xfId="379"/>
    <cellStyle name="Budget_Outages-Qtrly-new" xfId="380"/>
    <cellStyle name="Calc Currency (0)" xfId="381"/>
    <cellStyle name="Calc Currency (0) 2" xfId="1520"/>
    <cellStyle name="Calc Currency (0) 3" xfId="1521"/>
    <cellStyle name="Calc Currency (0)_Copy of OH12_IRP_Master" xfId="1522"/>
    <cellStyle name="Calculated" xfId="382"/>
    <cellStyle name="Calculation" xfId="383" builtinId="22" customBuiltin="1"/>
    <cellStyle name="Calculation 2" xfId="1523"/>
    <cellStyle name="Check Cell" xfId="384" builtinId="23" customBuiltin="1"/>
    <cellStyle name="Check Cell 2" xfId="1524"/>
    <cellStyle name="Co. Names" xfId="385"/>
    <cellStyle name="Co. Names - Bold" xfId="386"/>
    <cellStyle name="Co. Names_Tax Rates" xfId="387"/>
    <cellStyle name="COLHDR" xfId="388"/>
    <cellStyle name="COLHDR$ZP$" xfId="389"/>
    <cellStyle name="Comma  - Style1" xfId="390"/>
    <cellStyle name="Comma  - Style2" xfId="391"/>
    <cellStyle name="Comma  - Style3" xfId="392"/>
    <cellStyle name="Comma  - Style4" xfId="393"/>
    <cellStyle name="Comma  - Style5" xfId="394"/>
    <cellStyle name="Comma  - Style6" xfId="395"/>
    <cellStyle name="Comma  - Style7" xfId="396"/>
    <cellStyle name="Comma  - Style8" xfId="397"/>
    <cellStyle name="Comma [0] 2" xfId="1525"/>
    <cellStyle name="Comma [0] 3" xfId="1526"/>
    <cellStyle name="Comma [1]" xfId="398"/>
    <cellStyle name="Comma [2]" xfId="399"/>
    <cellStyle name="Comma [3]" xfId="400"/>
    <cellStyle name="Comma 0 [0]" xfId="401"/>
    <cellStyle name="Comma 10" xfId="402"/>
    <cellStyle name="Comma 11" xfId="403"/>
    <cellStyle name="Comma 12" xfId="404"/>
    <cellStyle name="Comma 13" xfId="405"/>
    <cellStyle name="Comma 14" xfId="406"/>
    <cellStyle name="Comma 15" xfId="407"/>
    <cellStyle name="Comma 16" xfId="408"/>
    <cellStyle name="Comma 17" xfId="409"/>
    <cellStyle name="Comma 18" xfId="410"/>
    <cellStyle name="Comma 19" xfId="411"/>
    <cellStyle name="Comma 2" xfId="412"/>
    <cellStyle name="Comma 2 2" xfId="413"/>
    <cellStyle name="Comma 2 3" xfId="1527"/>
    <cellStyle name="Comma 2 3 2" xfId="1528"/>
    <cellStyle name="Comma 20" xfId="414"/>
    <cellStyle name="Comma 21" xfId="415"/>
    <cellStyle name="Comma 22" xfId="416"/>
    <cellStyle name="Comma 23" xfId="417"/>
    <cellStyle name="Comma 24" xfId="418"/>
    <cellStyle name="Comma 25" xfId="419"/>
    <cellStyle name="Comma 26" xfId="420"/>
    <cellStyle name="Comma 27" xfId="421"/>
    <cellStyle name="Comma 28" xfId="422"/>
    <cellStyle name="Comma 29" xfId="423"/>
    <cellStyle name="Comma 3" xfId="424"/>
    <cellStyle name="Comma 3 2" xfId="425"/>
    <cellStyle name="Comma 3 3" xfId="1529"/>
    <cellStyle name="Comma 30" xfId="426"/>
    <cellStyle name="Comma 31" xfId="427"/>
    <cellStyle name="Comma 32" xfId="428"/>
    <cellStyle name="Comma 33" xfId="429"/>
    <cellStyle name="Comma 34" xfId="430"/>
    <cellStyle name="Comma 35" xfId="431"/>
    <cellStyle name="Comma 36" xfId="432"/>
    <cellStyle name="Comma 37" xfId="1530"/>
    <cellStyle name="Comma 4" xfId="433"/>
    <cellStyle name="Comma 4 2" xfId="434"/>
    <cellStyle name="Comma 5" xfId="435"/>
    <cellStyle name="Comma 5 2" xfId="436"/>
    <cellStyle name="Comma 6" xfId="437"/>
    <cellStyle name="Comma 7" xfId="438"/>
    <cellStyle name="Comma 8" xfId="439"/>
    <cellStyle name="Comma 8 2" xfId="1531"/>
    <cellStyle name="Comma 9" xfId="440"/>
    <cellStyle name="comma, 0" xfId="441"/>
    <cellStyle name="comma, 0 2" xfId="442"/>
    <cellStyle name="Comma_'98-'03 EAF &amp; EFOR Large Co (5000 MW &amp; 25% CF) Trends" xfId="443"/>
    <cellStyle name="Comma0" xfId="444"/>
    <cellStyle name="Copied" xfId="445"/>
    <cellStyle name="Copied 2" xfId="1532"/>
    <cellStyle name="Copied_Copy of OH12_IRP_Master" xfId="1533"/>
    <cellStyle name="COST1" xfId="446"/>
    <cellStyle name="Currency [0] 2" xfId="447"/>
    <cellStyle name="Currency [0] 3" xfId="1534"/>
    <cellStyle name="Currency [2]" xfId="448"/>
    <cellStyle name="Currency [3]" xfId="449"/>
    <cellStyle name="Currency 10" xfId="450"/>
    <cellStyle name="Currency 11" xfId="451"/>
    <cellStyle name="Currency 12" xfId="452"/>
    <cellStyle name="Currency 13" xfId="453"/>
    <cellStyle name="Currency 14" xfId="454"/>
    <cellStyle name="Currency 15" xfId="455"/>
    <cellStyle name="Currency 16" xfId="456"/>
    <cellStyle name="Currency 17" xfId="457"/>
    <cellStyle name="Currency 18" xfId="458"/>
    <cellStyle name="Currency 19" xfId="459"/>
    <cellStyle name="Currency 2" xfId="460"/>
    <cellStyle name="Currency 2 2" xfId="461"/>
    <cellStyle name="Currency 20" xfId="462"/>
    <cellStyle name="Currency 21" xfId="463"/>
    <cellStyle name="Currency 22" xfId="464"/>
    <cellStyle name="Currency 23" xfId="465"/>
    <cellStyle name="Currency 24" xfId="466"/>
    <cellStyle name="Currency 25" xfId="467"/>
    <cellStyle name="Currency 26" xfId="468"/>
    <cellStyle name="Currency 27" xfId="469"/>
    <cellStyle name="Currency 28" xfId="470"/>
    <cellStyle name="Currency 29" xfId="471"/>
    <cellStyle name="Currency 3" xfId="472"/>
    <cellStyle name="Currency 3 2" xfId="473"/>
    <cellStyle name="Currency 3 2 2" xfId="1535"/>
    <cellStyle name="Currency 30" xfId="474"/>
    <cellStyle name="Currency 31" xfId="475"/>
    <cellStyle name="Currency 32" xfId="476"/>
    <cellStyle name="Currency 33" xfId="477"/>
    <cellStyle name="Currency 34" xfId="478"/>
    <cellStyle name="Currency 35" xfId="479"/>
    <cellStyle name="Currency 36" xfId="480"/>
    <cellStyle name="Currency 37" xfId="481"/>
    <cellStyle name="Currency 4" xfId="482"/>
    <cellStyle name="Currency 4 2" xfId="483"/>
    <cellStyle name="Currency 4 3" xfId="1536"/>
    <cellStyle name="Currency 5" xfId="484"/>
    <cellStyle name="Currency 5 2" xfId="485"/>
    <cellStyle name="Currency 5 3" xfId="486"/>
    <cellStyle name="Currency 6" xfId="487"/>
    <cellStyle name="Currency 6 2" xfId="488"/>
    <cellStyle name="Currency 7" xfId="489"/>
    <cellStyle name="Currency 8" xfId="490"/>
    <cellStyle name="Currency 9" xfId="491"/>
    <cellStyle name="Currency.oo" xfId="492"/>
    <cellStyle name="Currency0" xfId="493"/>
    <cellStyle name="Data Entry" xfId="494"/>
    <cellStyle name="Date" xfId="495"/>
    <cellStyle name="Dezimal_LOA_Lamma GUD1S.94.3A(2)-Wuest" xfId="496"/>
    <cellStyle name="Dialog Result" xfId="497"/>
    <cellStyle name="Emphasis 1" xfId="498"/>
    <cellStyle name="Emphasis 2" xfId="499"/>
    <cellStyle name="Emphasis 3" xfId="500"/>
    <cellStyle name="Entered" xfId="501"/>
    <cellStyle name="Entered 2" xfId="1537"/>
    <cellStyle name="Entered_Copy of OH12_IRP_Master" xfId="1538"/>
    <cellStyle name="Escalation" xfId="502"/>
    <cellStyle name="Euro" xfId="503"/>
    <cellStyle name="Euro 2" xfId="1539"/>
    <cellStyle name="Explanatory Text" xfId="504" builtinId="53" customBuiltin="1"/>
    <cellStyle name="Fixed" xfId="505"/>
    <cellStyle name="FIXED0" xfId="506"/>
    <cellStyle name="FIXED0$ZP$" xfId="507"/>
    <cellStyle name="FIXED0_Peformance Indicators 2012 Rept" xfId="508"/>
    <cellStyle name="FIXED2" xfId="509"/>
    <cellStyle name="FIXED2$ZP$" xfId="510"/>
    <cellStyle name="FIXED2_Peformance Indicators 2012 Rept" xfId="511"/>
    <cellStyle name="Footnotes" xfId="512"/>
    <cellStyle name="Good" xfId="513" builtinId="26" customBuiltin="1"/>
    <cellStyle name="Good 2" xfId="1540"/>
    <cellStyle name="Grey" xfId="514"/>
    <cellStyle name="Grey 2" xfId="1541"/>
    <cellStyle name="Grey_PFM-Valve Matrix" xfId="1542"/>
    <cellStyle name="Group" xfId="515"/>
    <cellStyle name="Header" xfId="516"/>
    <cellStyle name="Header1" xfId="517"/>
    <cellStyle name="Header1 2" xfId="1543"/>
    <cellStyle name="Header2" xfId="518"/>
    <cellStyle name="Header2 2" xfId="519"/>
    <cellStyle name="Header2_2013 - 2015 Summary (5)" xfId="520"/>
    <cellStyle name="heading" xfId="521"/>
    <cellStyle name="Heading 1" xfId="522" builtinId="16" customBuiltin="1"/>
    <cellStyle name="Heading 1 2" xfId="523"/>
    <cellStyle name="Heading 2" xfId="524" builtinId="17" customBuiltin="1"/>
    <cellStyle name="Heading 2 2" xfId="525"/>
    <cellStyle name="Heading 3" xfId="526" builtinId="18" customBuiltin="1"/>
    <cellStyle name="Heading 3 2" xfId="1544"/>
    <cellStyle name="Heading 4" xfId="527" builtinId="19" customBuiltin="1"/>
    <cellStyle name="HEADING1" xfId="528"/>
    <cellStyle name="HEADING2" xfId="529"/>
    <cellStyle name="HEADINGS" xfId="530"/>
    <cellStyle name="Hidden" xfId="531"/>
    <cellStyle name="Hyperlink 2" xfId="532"/>
    <cellStyle name="Hyperlink 2 2" xfId="533"/>
    <cellStyle name="Hyperlink 3" xfId="534"/>
    <cellStyle name="Hyperlink 4" xfId="535"/>
    <cellStyle name="Input" xfId="536" builtinId="20" customBuiltin="1"/>
    <cellStyle name="Input [yellow]" xfId="537"/>
    <cellStyle name="Input [yellow] 2" xfId="538"/>
    <cellStyle name="Input [yellow]_PFM-Valve Matrix" xfId="1545"/>
    <cellStyle name="Input 2" xfId="1546"/>
    <cellStyle name="Input 3" xfId="1547"/>
    <cellStyle name="INPUTS" xfId="539"/>
    <cellStyle name="Inputs2" xfId="540"/>
    <cellStyle name="Line" xfId="541"/>
    <cellStyle name="Link" xfId="542"/>
    <cellStyle name="Linked Cell" xfId="543" builtinId="24" customBuiltin="1"/>
    <cellStyle name="Linked Cell 2" xfId="1548"/>
    <cellStyle name="m/d/yy" xfId="544"/>
    <cellStyle name="Main Dim Rollup" xfId="545"/>
    <cellStyle name="Main Dim Rollup$ZP$" xfId="546"/>
    <cellStyle name="Millares [0]_2AV_M_M " xfId="547"/>
    <cellStyle name="Millares_2AV_M_M " xfId="548"/>
    <cellStyle name="MLComma0" xfId="549"/>
    <cellStyle name="MLDollar0" xfId="550"/>
    <cellStyle name="MLMultiple0" xfId="551"/>
    <cellStyle name="MLPercent0" xfId="552"/>
    <cellStyle name="Moneda [0]_2AV_M_M " xfId="553"/>
    <cellStyle name="Moneda_2AV_M_M " xfId="554"/>
    <cellStyle name="Month" xfId="555"/>
    <cellStyle name="Month 2" xfId="556"/>
    <cellStyle name="Month-long" xfId="557"/>
    <cellStyle name="Month-short" xfId="558"/>
    <cellStyle name="Mon-yr" xfId="559"/>
    <cellStyle name="n" xfId="560"/>
    <cellStyle name="n_2003 Wkld MASTER" xfId="561"/>
    <cellStyle name="n_2003 Wkld Master In Progress V5" xfId="562"/>
    <cellStyle name="n_2004 Wkld Rev6" xfId="563"/>
    <cellStyle name="n_2004 Wkld Rev8" xfId="564"/>
    <cellStyle name="n_2005 CMH Fcst Rev5" xfId="565"/>
    <cellStyle name="n_2005 CMH History" xfId="566"/>
    <cellStyle name="n_2006 NSA Fcst FINAL V5 113k NSA 0929 V1" xfId="567"/>
    <cellStyle name="n_2006 Wkld Preliminary working file 1-6 MB" xfId="568"/>
    <cellStyle name="n_2011 MOPR CM_YTD_YE Template" xfId="569"/>
    <cellStyle name="n_2011 MOPR YE Template (5)" xfId="570"/>
    <cellStyle name="n_75A &amp; 75D tracking for Bud Rev" xfId="571"/>
    <cellStyle name="n_Actual Data" xfId="572"/>
    <cellStyle name="n_BR" xfId="573"/>
    <cellStyle name="n_BV" xfId="574"/>
    <cellStyle name="n_CB" xfId="575"/>
    <cellStyle name="n_CD" xfId="576"/>
    <cellStyle name="n_CF" xfId="577"/>
    <cellStyle name="n_Copy of 2007 CMH Workload Plan-SS-9-29-06 V1" xfId="578"/>
    <cellStyle name="n_Cust Resp YTD Jun06 by TW" xfId="579"/>
    <cellStyle name="n_Jan07 WP CMH Completed" xfId="580"/>
    <cellStyle name="n_Lg Rev Summary 2006 rev.1" xfId="581"/>
    <cellStyle name="n_March07 Check" xfId="582"/>
    <cellStyle name="n_MS" xfId="583"/>
    <cellStyle name="n_NA" xfId="584"/>
    <cellStyle name="n_NB" xfId="585"/>
    <cellStyle name="n_ND" xfId="586"/>
    <cellStyle name="n_NF" xfId="587"/>
    <cellStyle name="n_PG Cap 2011 Var Rpt" xfId="588"/>
    <cellStyle name="n_PGD-FPL Aug 2011 Capital MOPR CM_YTD_YE Template" xfId="589"/>
    <cellStyle name="n_SB" xfId="590"/>
    <cellStyle name="n_SD" xfId="591"/>
    <cellStyle name="n_Target 2004" xfId="592"/>
    <cellStyle name="n_TB" xfId="593"/>
    <cellStyle name="n_TC" xfId="594"/>
    <cellStyle name="n_WB" xfId="595"/>
    <cellStyle name="n_WD" xfId="596"/>
    <cellStyle name="n_Wkld Assign Area Tgt 570k V9" xfId="597"/>
    <cellStyle name="Neutral" xfId="598" builtinId="28" customBuiltin="1"/>
    <cellStyle name="Neutral 2" xfId="1549"/>
    <cellStyle name="no dec" xfId="599"/>
    <cellStyle name="Normal" xfId="0" builtinId="0"/>
    <cellStyle name="Normal - Style1" xfId="600"/>
    <cellStyle name="Normal - Style1 2" xfId="601"/>
    <cellStyle name="Normal - Style1 3" xfId="1550"/>
    <cellStyle name="Normal - Style1_2013 - 2015 Summary (5)" xfId="602"/>
    <cellStyle name="Normal 10" xfId="603"/>
    <cellStyle name="Normal 10 2" xfId="604"/>
    <cellStyle name="Normal 10 3" xfId="605"/>
    <cellStyle name="Normal 10 4" xfId="606"/>
    <cellStyle name="Normal 10 5" xfId="607"/>
    <cellStyle name="Normal 10_Outages-Qtrly" xfId="608"/>
    <cellStyle name="Normal 11" xfId="609"/>
    <cellStyle name="Normal 11 2" xfId="610"/>
    <cellStyle name="Normal 11 3" xfId="611"/>
    <cellStyle name="Normal 11 4" xfId="612"/>
    <cellStyle name="Normal 11 5" xfId="613"/>
    <cellStyle name="Normal 11_Outages-Qtrly-new" xfId="614"/>
    <cellStyle name="Normal 12" xfId="615"/>
    <cellStyle name="Normal 12 2" xfId="616"/>
    <cellStyle name="Normal 12 3" xfId="617"/>
    <cellStyle name="Normal 12 4" xfId="618"/>
    <cellStyle name="Normal 12 5" xfId="619"/>
    <cellStyle name="Normal 12_Outages-Qtrly-new" xfId="620"/>
    <cellStyle name="Normal 13" xfId="621"/>
    <cellStyle name="Normal 13 2" xfId="622"/>
    <cellStyle name="Normal 13 3" xfId="623"/>
    <cellStyle name="Normal 13 4" xfId="624"/>
    <cellStyle name="Normal 13 5" xfId="625"/>
    <cellStyle name="Normal 13 6" xfId="1551"/>
    <cellStyle name="Normal 13_Outages-Qtrly-new" xfId="626"/>
    <cellStyle name="Normal 14" xfId="627"/>
    <cellStyle name="Normal 14 2" xfId="628"/>
    <cellStyle name="Normal 14 3" xfId="629"/>
    <cellStyle name="Normal 15" xfId="630"/>
    <cellStyle name="Normal 15 2" xfId="631"/>
    <cellStyle name="Normal 15 3" xfId="632"/>
    <cellStyle name="Normal 15 4" xfId="633"/>
    <cellStyle name="Normal 15_Outages-Qtrly-new" xfId="634"/>
    <cellStyle name="Normal 16" xfId="635"/>
    <cellStyle name="Normal 16 2" xfId="636"/>
    <cellStyle name="Normal 16 3" xfId="637"/>
    <cellStyle name="Normal 17" xfId="638"/>
    <cellStyle name="Normal 17 2" xfId="639"/>
    <cellStyle name="Normal 17 3" xfId="640"/>
    <cellStyle name="Normal 18" xfId="641"/>
    <cellStyle name="Normal 18 2" xfId="642"/>
    <cellStyle name="Normal 18 3" xfId="643"/>
    <cellStyle name="Normal 19" xfId="644"/>
    <cellStyle name="Normal 19 2" xfId="645"/>
    <cellStyle name="Normal 19 3" xfId="646"/>
    <cellStyle name="Normal 2" xfId="647"/>
    <cellStyle name="Normal 2 2" xfId="648"/>
    <cellStyle name="Normal 2 2 2" xfId="649"/>
    <cellStyle name="Normal 2 3" xfId="650"/>
    <cellStyle name="Normal 2 3 2" xfId="651"/>
    <cellStyle name="Normal 2 3 3" xfId="652"/>
    <cellStyle name="Normal 2 3 4" xfId="1552"/>
    <cellStyle name="Normal 2 3 5" xfId="1553"/>
    <cellStyle name="Normal 2 3_Outages-Qtrly-new" xfId="653"/>
    <cellStyle name="Normal 2 4" xfId="654"/>
    <cellStyle name="Normal 2 5" xfId="655"/>
    <cellStyle name="Normal 2 6" xfId="656"/>
    <cellStyle name="Normal 2 7" xfId="1554"/>
    <cellStyle name="Normal 2_Outages-Qtrly" xfId="657"/>
    <cellStyle name="Normal 20" xfId="658"/>
    <cellStyle name="Normal 20 2" xfId="659"/>
    <cellStyle name="Normal 20 3" xfId="660"/>
    <cellStyle name="Normal 21" xfId="661"/>
    <cellStyle name="Normal 21 2" xfId="662"/>
    <cellStyle name="Normal 21 3" xfId="663"/>
    <cellStyle name="Normal 22" xfId="664"/>
    <cellStyle name="Normal 22 2" xfId="665"/>
    <cellStyle name="Normal 22 3" xfId="666"/>
    <cellStyle name="Normal 23" xfId="667"/>
    <cellStyle name="Normal 23 2" xfId="668"/>
    <cellStyle name="Normal 23 3" xfId="669"/>
    <cellStyle name="Normal 24" xfId="670"/>
    <cellStyle name="Normal 24 2" xfId="671"/>
    <cellStyle name="Normal 24 3" xfId="672"/>
    <cellStyle name="Normal 25" xfId="673"/>
    <cellStyle name="Normal 25 2" xfId="674"/>
    <cellStyle name="Normal 25 3" xfId="675"/>
    <cellStyle name="Normal 26" xfId="676"/>
    <cellStyle name="Normal 26 2" xfId="677"/>
    <cellStyle name="Normal 26 3" xfId="678"/>
    <cellStyle name="Normal 27" xfId="679"/>
    <cellStyle name="Normal 27 2" xfId="680"/>
    <cellStyle name="Normal 27 3" xfId="681"/>
    <cellStyle name="Normal 28" xfId="682"/>
    <cellStyle name="Normal 28 2" xfId="683"/>
    <cellStyle name="Normal 28 3" xfId="684"/>
    <cellStyle name="Normal 29" xfId="685"/>
    <cellStyle name="Normal 29 2" xfId="686"/>
    <cellStyle name="Normal 29 3" xfId="687"/>
    <cellStyle name="Normal 3" xfId="688"/>
    <cellStyle name="Normal 3 2" xfId="689"/>
    <cellStyle name="Normal 3 3" xfId="1555"/>
    <cellStyle name="Normal 30" xfId="690"/>
    <cellStyle name="Normal 30 2" xfId="691"/>
    <cellStyle name="Normal 30 3" xfId="692"/>
    <cellStyle name="Normal 31" xfId="693"/>
    <cellStyle name="Normal 31 2" xfId="694"/>
    <cellStyle name="Normal 31 3" xfId="695"/>
    <cellStyle name="Normal 32" xfId="696"/>
    <cellStyle name="Normal 32 2" xfId="697"/>
    <cellStyle name="Normal 32 3" xfId="698"/>
    <cellStyle name="Normal 33" xfId="699"/>
    <cellStyle name="Normal 33 2" xfId="700"/>
    <cellStyle name="Normal 33 3" xfId="701"/>
    <cellStyle name="Normal 34" xfId="702"/>
    <cellStyle name="Normal 34 2" xfId="703"/>
    <cellStyle name="Normal 34 3" xfId="704"/>
    <cellStyle name="Normal 35" xfId="705"/>
    <cellStyle name="Normal 35 2" xfId="706"/>
    <cellStyle name="Normal 35 3" xfId="707"/>
    <cellStyle name="Normal 36" xfId="708"/>
    <cellStyle name="Normal 36 2" xfId="709"/>
    <cellStyle name="Normal 36 3" xfId="710"/>
    <cellStyle name="Normal 37" xfId="711"/>
    <cellStyle name="Normal 37 2" xfId="712"/>
    <cellStyle name="Normal 37 3" xfId="713"/>
    <cellStyle name="Normal 38" xfId="714"/>
    <cellStyle name="Normal 38 2" xfId="715"/>
    <cellStyle name="Normal 39" xfId="716"/>
    <cellStyle name="Normal 39 2" xfId="717"/>
    <cellStyle name="Normal 4" xfId="718"/>
    <cellStyle name="Normal 4 2" xfId="719"/>
    <cellStyle name="Normal 4 2 2" xfId="720"/>
    <cellStyle name="Normal 4 2 3" xfId="721"/>
    <cellStyle name="Normal 4 3" xfId="722"/>
    <cellStyle name="Normal 4 4" xfId="723"/>
    <cellStyle name="Normal 4 5" xfId="724"/>
    <cellStyle name="Normal 4_Outages-Qtrly-new" xfId="725"/>
    <cellStyle name="Normal 40" xfId="726"/>
    <cellStyle name="Normal 40 2" xfId="727"/>
    <cellStyle name="Normal 41" xfId="728"/>
    <cellStyle name="Normal 41 2" xfId="729"/>
    <cellStyle name="Normal 42" xfId="730"/>
    <cellStyle name="Normal 43" xfId="731"/>
    <cellStyle name="Normal 44" xfId="732"/>
    <cellStyle name="Normal 45" xfId="733"/>
    <cellStyle name="Normal 46" xfId="734"/>
    <cellStyle name="Normal 47" xfId="735"/>
    <cellStyle name="Normal 48" xfId="736"/>
    <cellStyle name="Normal 49" xfId="737"/>
    <cellStyle name="Normal 5" xfId="738"/>
    <cellStyle name="Normal 5 2" xfId="739"/>
    <cellStyle name="Normal 5 2 2" xfId="740"/>
    <cellStyle name="Normal 5 3" xfId="741"/>
    <cellStyle name="Normal 50" xfId="742"/>
    <cellStyle name="Normal 51" xfId="743"/>
    <cellStyle name="Normal 52" xfId="744"/>
    <cellStyle name="Normal 53" xfId="745"/>
    <cellStyle name="Normal 54" xfId="746"/>
    <cellStyle name="Normal 55" xfId="747"/>
    <cellStyle name="Normal 56" xfId="748"/>
    <cellStyle name="Normal 57" xfId="749"/>
    <cellStyle name="Normal 58" xfId="750"/>
    <cellStyle name="Normal 59" xfId="751"/>
    <cellStyle name="Normal 6" xfId="752"/>
    <cellStyle name="Normal 6 2" xfId="753"/>
    <cellStyle name="Normal 6 3" xfId="754"/>
    <cellStyle name="Normal 6 4" xfId="1556"/>
    <cellStyle name="Normal 6 5" xfId="1557"/>
    <cellStyle name="Normal 60" xfId="755"/>
    <cellStyle name="Normal 61" xfId="756"/>
    <cellStyle name="Normal 62" xfId="757"/>
    <cellStyle name="Normal 63" xfId="758"/>
    <cellStyle name="Normal 64" xfId="759"/>
    <cellStyle name="Normal 65" xfId="760"/>
    <cellStyle name="Normal 66" xfId="1558"/>
    <cellStyle name="Normal 67" xfId="1559"/>
    <cellStyle name="Normal 68" xfId="1560"/>
    <cellStyle name="Normal 69" xfId="1561"/>
    <cellStyle name="Normal 7" xfId="761"/>
    <cellStyle name="Normal 7 2" xfId="762"/>
    <cellStyle name="Normal 7 2 2" xfId="763"/>
    <cellStyle name="Normal 7 2_Outages-Qtrly-new" xfId="764"/>
    <cellStyle name="Normal 7 3" xfId="765"/>
    <cellStyle name="Normal 7 3 2" xfId="766"/>
    <cellStyle name="Normal 70" xfId="1562"/>
    <cellStyle name="Normal 71" xfId="1563"/>
    <cellStyle name="Normal 72" xfId="1564"/>
    <cellStyle name="Normal 73" xfId="1565"/>
    <cellStyle name="Normal 74" xfId="1566"/>
    <cellStyle name="Normal 75" xfId="1567"/>
    <cellStyle name="Normal 76" xfId="1568"/>
    <cellStyle name="Normal 77" xfId="1569"/>
    <cellStyle name="Normal 78" xfId="1570"/>
    <cellStyle name="Normal 79" xfId="1571"/>
    <cellStyle name="Normal 8" xfId="767"/>
    <cellStyle name="Normal 8 2" xfId="768"/>
    <cellStyle name="Normal 8 2 2" xfId="769"/>
    <cellStyle name="Normal 8 2_Outages-Qtrly-new" xfId="770"/>
    <cellStyle name="Normal 8 3" xfId="771"/>
    <cellStyle name="Normal 8 3 2" xfId="772"/>
    <cellStyle name="Normal 8_Outages-Qtrly-new" xfId="773"/>
    <cellStyle name="Normal 80" xfId="1572"/>
    <cellStyle name="Normal 81" xfId="1573"/>
    <cellStyle name="Normal 82" xfId="1574"/>
    <cellStyle name="Normal 83" xfId="1575"/>
    <cellStyle name="Normal 84" xfId="1576"/>
    <cellStyle name="Normal 85" xfId="1577"/>
    <cellStyle name="Normal 86" xfId="1578"/>
    <cellStyle name="Normal 87" xfId="1579"/>
    <cellStyle name="Normal 88" xfId="1580"/>
    <cellStyle name="Normal 89" xfId="1581"/>
    <cellStyle name="Normal 9" xfId="774"/>
    <cellStyle name="Normal 9 2" xfId="775"/>
    <cellStyle name="Normal 9 2 2" xfId="776"/>
    <cellStyle name="Normal 9 3" xfId="1582"/>
    <cellStyle name="Normal 9_Outages-Qtrly-new" xfId="777"/>
    <cellStyle name="Normal 90" xfId="1583"/>
    <cellStyle name="Normal 91" xfId="1584"/>
    <cellStyle name="Normal 91 2" xfId="1585"/>
    <cellStyle name="Normal 92" xfId="1586"/>
    <cellStyle name="Normal 93" xfId="1587"/>
    <cellStyle name="Normal 94" xfId="1588"/>
    <cellStyle name="Normal 95" xfId="1589"/>
    <cellStyle name="Nor濭al_Sheet1_1" xfId="778"/>
    <cellStyle name="Note" xfId="779" builtinId="10" customBuiltin="1"/>
    <cellStyle name="Note 2" xfId="1590"/>
    <cellStyle name="Note 3" xfId="1591"/>
    <cellStyle name="Numbers" xfId="780"/>
    <cellStyle name="Numbers - Bold" xfId="781"/>
    <cellStyle name="Numbers - Bold - Italic" xfId="782"/>
    <cellStyle name="Numbers - Bold_1pager28" xfId="783"/>
    <cellStyle name="Numbers - Large" xfId="784"/>
    <cellStyle name="Numbers_Comps" xfId="785"/>
    <cellStyle name="Outlined" xfId="786"/>
    <cellStyle name="Outlined 2" xfId="787"/>
    <cellStyle name="Output" xfId="788" builtinId="21" customBuiltin="1"/>
    <cellStyle name="Output 2" xfId="1592"/>
    <cellStyle name="Page Title" xfId="789"/>
    <cellStyle name="PB Table Heading" xfId="790"/>
    <cellStyle name="PB Table Highlight1" xfId="791"/>
    <cellStyle name="PB Table Highlight2" xfId="792"/>
    <cellStyle name="PB Table Highlight3" xfId="793"/>
    <cellStyle name="PB Table Standard Row" xfId="794"/>
    <cellStyle name="PB Table Subtotal Row" xfId="795"/>
    <cellStyle name="PB Table Total Row" xfId="796"/>
    <cellStyle name="Percent (0)" xfId="797"/>
    <cellStyle name="Percent [0]" xfId="798"/>
    <cellStyle name="Percent [1]" xfId="799"/>
    <cellStyle name="Percent [2]" xfId="800"/>
    <cellStyle name="Percent [2] 2" xfId="1593"/>
    <cellStyle name="Percent [2] 3" xfId="1594"/>
    <cellStyle name="Percent 1" xfId="801"/>
    <cellStyle name="Percent 10" xfId="802"/>
    <cellStyle name="Percent 11" xfId="1595"/>
    <cellStyle name="Percent 12" xfId="1596"/>
    <cellStyle name="Percent 13" xfId="1597"/>
    <cellStyle name="Percent 14" xfId="1598"/>
    <cellStyle name="Percent 15" xfId="1599"/>
    <cellStyle name="Percent 2" xfId="803"/>
    <cellStyle name="Percent 2 2" xfId="1600"/>
    <cellStyle name="Percent 3" xfId="804"/>
    <cellStyle name="Percent 3 2" xfId="805"/>
    <cellStyle name="Percent 3 3" xfId="806"/>
    <cellStyle name="Percent 3 3 2" xfId="1601"/>
    <cellStyle name="Percent 4" xfId="807"/>
    <cellStyle name="Percent 5" xfId="808"/>
    <cellStyle name="Percent 6" xfId="809"/>
    <cellStyle name="Percent 6 2" xfId="1602"/>
    <cellStyle name="Percent 7" xfId="810"/>
    <cellStyle name="Percent 8" xfId="811"/>
    <cellStyle name="Percent 9" xfId="812"/>
    <cellStyle name="Percent[1]" xfId="813"/>
    <cellStyle name="Percentage" xfId="814"/>
    <cellStyle name="Plexos" xfId="815"/>
    <cellStyle name="Porcentagem_Modelo Merrill Lynch - Final" xfId="816"/>
    <cellStyle name="Power Price" xfId="817"/>
    <cellStyle name="Present Value" xfId="818"/>
    <cellStyle name="PSChar" xfId="819"/>
    <cellStyle name="PSDate" xfId="820"/>
    <cellStyle name="PSDec" xfId="821"/>
    <cellStyle name="PSHeading" xfId="822"/>
    <cellStyle name="PSInt" xfId="823"/>
    <cellStyle name="PSSpacer" xfId="824"/>
    <cellStyle name="r" xfId="825"/>
    <cellStyle name="RevList" xfId="826"/>
    <cellStyle name="RISKinNumber" xfId="827"/>
    <cellStyle name="RISKnormLabel" xfId="828"/>
    <cellStyle name="SAPBEXaggData" xfId="829"/>
    <cellStyle name="SAPBEXaggData 10" xfId="1603"/>
    <cellStyle name="SAPBEXaggData 11" xfId="1604"/>
    <cellStyle name="SAPBEXaggData 12" xfId="1605"/>
    <cellStyle name="SAPBEXaggData 2" xfId="830"/>
    <cellStyle name="SAPBEXaggData 2 2" xfId="831"/>
    <cellStyle name="SAPBEXaggData 2 2 2" xfId="832"/>
    <cellStyle name="SAPBEXaggData 2 2_Outages-Qtrly-new" xfId="833"/>
    <cellStyle name="SAPBEXaggData 2 3" xfId="834"/>
    <cellStyle name="SAPBEXaggData 2 4" xfId="835"/>
    <cellStyle name="SAPBEXaggData 2 5" xfId="1606"/>
    <cellStyle name="SAPBEXaggData 2 6" xfId="1607"/>
    <cellStyle name="SAPBEXaggData 2 7" xfId="1608"/>
    <cellStyle name="SAPBEXaggData 2 7 2" xfId="1609"/>
    <cellStyle name="SAPBEXaggData 2_Outages-Qtrly-new" xfId="836"/>
    <cellStyle name="SAPBEXaggData 3" xfId="837"/>
    <cellStyle name="SAPBEXaggData 3 2" xfId="838"/>
    <cellStyle name="SAPBEXaggData 3 3" xfId="1610"/>
    <cellStyle name="SAPBEXaggData 3_Outages-Qtrly-new" xfId="839"/>
    <cellStyle name="SAPBEXaggData 4" xfId="840"/>
    <cellStyle name="SAPBEXaggData 5" xfId="841"/>
    <cellStyle name="SAPBEXaggData 6" xfId="1611"/>
    <cellStyle name="SAPBEXaggData 7" xfId="1612"/>
    <cellStyle name="SAPBEXaggData 8" xfId="1613"/>
    <cellStyle name="SAPBEXaggData 9" xfId="1614"/>
    <cellStyle name="SAPBEXaggData_2010 - 2015 PGD By IM Position" xfId="1615"/>
    <cellStyle name="SAPBEXaggDataEmph" xfId="842"/>
    <cellStyle name="SAPBEXaggDataEmph 2" xfId="843"/>
    <cellStyle name="SAPBEXaggDataEmph 2 2" xfId="844"/>
    <cellStyle name="SAPBEXaggDataEmph 2 2 2" xfId="845"/>
    <cellStyle name="SAPBEXaggDataEmph 2 2_Outages-Qtrly-new" xfId="846"/>
    <cellStyle name="SAPBEXaggDataEmph 2 3" xfId="847"/>
    <cellStyle name="SAPBEXaggDataEmph 2 4" xfId="1616"/>
    <cellStyle name="SAPBEXaggDataEmph 2 5" xfId="1617"/>
    <cellStyle name="SAPBEXaggDataEmph 2 6" xfId="1618"/>
    <cellStyle name="SAPBEXaggDataEmph 2_Outages-Qtrly-new" xfId="848"/>
    <cellStyle name="SAPBEXaggDataEmph 3" xfId="849"/>
    <cellStyle name="SAPBEXaggDataEmph 3 2" xfId="850"/>
    <cellStyle name="SAPBEXaggDataEmph 3 3" xfId="1619"/>
    <cellStyle name="SAPBEXaggDataEmph 3_Outages-Qtrly-new" xfId="851"/>
    <cellStyle name="SAPBEXaggDataEmph 4" xfId="852"/>
    <cellStyle name="SAPBEXaggDataEmph 5" xfId="1620"/>
    <cellStyle name="SAPBEXaggDataEmph 6" xfId="1621"/>
    <cellStyle name="SAPBEXaggDataEmph 7" xfId="1622"/>
    <cellStyle name="SAPBEXaggDataEmph 8" xfId="1623"/>
    <cellStyle name="SAPBEXaggDataEmph_2013 - 2015 Summary (5)" xfId="853"/>
    <cellStyle name="SAPBEXaggItem" xfId="854"/>
    <cellStyle name="SAPBEXaggItem 10" xfId="1624"/>
    <cellStyle name="SAPBEXaggItem 11" xfId="1625"/>
    <cellStyle name="SAPBEXaggItem 12" xfId="1626"/>
    <cellStyle name="SAPBEXaggItem 2" xfId="855"/>
    <cellStyle name="SAPBEXaggItem 2 2" xfId="856"/>
    <cellStyle name="SAPBEXaggItem 2 2 2" xfId="857"/>
    <cellStyle name="SAPBEXaggItem 2 2_Outages-Qtrly-new" xfId="858"/>
    <cellStyle name="SAPBEXaggItem 2 3" xfId="859"/>
    <cellStyle name="SAPBEXaggItem 2 4" xfId="860"/>
    <cellStyle name="SAPBEXaggItem 2 5" xfId="1627"/>
    <cellStyle name="SAPBEXaggItem 2 6" xfId="1628"/>
    <cellStyle name="SAPBEXaggItem 2 7" xfId="1629"/>
    <cellStyle name="SAPBEXaggItem 2 7 2" xfId="1630"/>
    <cellStyle name="SAPBEXaggItem 2_Outages-Qtrly-new" xfId="861"/>
    <cellStyle name="SAPBEXaggItem 3" xfId="862"/>
    <cellStyle name="SAPBEXaggItem 3 2" xfId="863"/>
    <cellStyle name="SAPBEXaggItem 3 3" xfId="1631"/>
    <cellStyle name="SAPBEXaggItem 3_Outages-Qtrly-new" xfId="864"/>
    <cellStyle name="SAPBEXaggItem 4" xfId="865"/>
    <cellStyle name="SAPBEXaggItem 5" xfId="866"/>
    <cellStyle name="SAPBEXaggItem 6" xfId="1632"/>
    <cellStyle name="SAPBEXaggItem 7" xfId="1633"/>
    <cellStyle name="SAPBEXaggItem 8" xfId="1634"/>
    <cellStyle name="SAPBEXaggItem 9" xfId="1635"/>
    <cellStyle name="SAPBEXaggItem_2010 - 2015 PGD By IM Position" xfId="1636"/>
    <cellStyle name="SAPBEXaggItemX" xfId="867"/>
    <cellStyle name="SAPBEXaggItemX 10" xfId="1637"/>
    <cellStyle name="SAPBEXaggItemX 2" xfId="868"/>
    <cellStyle name="SAPBEXaggItemX 2 2" xfId="869"/>
    <cellStyle name="SAPBEXaggItemX 2 2 2" xfId="870"/>
    <cellStyle name="SAPBEXaggItemX 2 2_Outages-Qtrly-new" xfId="871"/>
    <cellStyle name="SAPBEXaggItemX 2 3" xfId="872"/>
    <cellStyle name="SAPBEXaggItemX 2 3 2" xfId="873"/>
    <cellStyle name="SAPBEXaggItemX 2 3_Outages-Qtrly-new" xfId="874"/>
    <cellStyle name="SAPBEXaggItemX 2 4" xfId="875"/>
    <cellStyle name="SAPBEXaggItemX 2 5" xfId="876"/>
    <cellStyle name="SAPBEXaggItemX 2 6" xfId="1638"/>
    <cellStyle name="SAPBEXaggItemX 2 7" xfId="1639"/>
    <cellStyle name="SAPBEXaggItemX 2 8" xfId="1640"/>
    <cellStyle name="SAPBEXaggItemX 2_Outages-Qtrly" xfId="877"/>
    <cellStyle name="SAPBEXaggItemX 3" xfId="878"/>
    <cellStyle name="SAPBEXaggItemX 3 2" xfId="879"/>
    <cellStyle name="SAPBEXaggItemX 3 2 2" xfId="880"/>
    <cellStyle name="SAPBEXaggItemX 3 2_Outages-Qtrly-new" xfId="881"/>
    <cellStyle name="SAPBEXaggItemX 3 3" xfId="882"/>
    <cellStyle name="SAPBEXaggItemX 3 4" xfId="883"/>
    <cellStyle name="SAPBEXaggItemX 3 5" xfId="884"/>
    <cellStyle name="SAPBEXaggItemX 3 6" xfId="885"/>
    <cellStyle name="SAPBEXaggItemX 3 7" xfId="1641"/>
    <cellStyle name="SAPBEXaggItemX 3 8" xfId="1642"/>
    <cellStyle name="SAPBEXaggItemX 3 9" xfId="1643"/>
    <cellStyle name="SAPBEXaggItemX 3_Outages-Qtrly-new" xfId="886"/>
    <cellStyle name="SAPBEXaggItemX 4" xfId="887"/>
    <cellStyle name="SAPBEXaggItemX 4 2" xfId="888"/>
    <cellStyle name="SAPBEXaggItemX 4_Outages-Qtrly-new" xfId="889"/>
    <cellStyle name="SAPBEXaggItemX 5" xfId="890"/>
    <cellStyle name="SAPBEXaggItemX 6" xfId="891"/>
    <cellStyle name="SAPBEXaggItemX 7" xfId="892"/>
    <cellStyle name="SAPBEXaggItemX 8" xfId="893"/>
    <cellStyle name="SAPBEXaggItemX 9" xfId="1644"/>
    <cellStyle name="SAPBEXaggItemX_2013 - 2015 Summary (5)" xfId="894"/>
    <cellStyle name="SAPBEXchaText" xfId="895"/>
    <cellStyle name="SAPBEXchaText 2" xfId="896"/>
    <cellStyle name="SAPBEXchaText 2 2" xfId="897"/>
    <cellStyle name="SAPBEXchaText 2 2 2" xfId="1645"/>
    <cellStyle name="SAPBEXchaText 3" xfId="898"/>
    <cellStyle name="SAPBEXchaText 4" xfId="1646"/>
    <cellStyle name="SAPBEXchaText 5" xfId="1647"/>
    <cellStyle name="SAPBEXchaText 6" xfId="1648"/>
    <cellStyle name="SAPBEXchaText 7" xfId="1649"/>
    <cellStyle name="SAPBEXchaText 8" xfId="1650"/>
    <cellStyle name="SAPBEXchaText 9" xfId="1651"/>
    <cellStyle name="SAPBEXchaText_2000-2009 Base OM Actuals vs Budget (2)" xfId="1652"/>
    <cellStyle name="SAPBEXexcBad7" xfId="899"/>
    <cellStyle name="SAPBEXexcBad7 2" xfId="900"/>
    <cellStyle name="SAPBEXexcBad7 2 2" xfId="901"/>
    <cellStyle name="SAPBEXexcBad7 2 2 2" xfId="902"/>
    <cellStyle name="SAPBEXexcBad7 2 2_Outages-Qtrly-new" xfId="903"/>
    <cellStyle name="SAPBEXexcBad7 2 3" xfId="904"/>
    <cellStyle name="SAPBEXexcBad7 2 4" xfId="1653"/>
    <cellStyle name="SAPBEXexcBad7 2 5" xfId="1654"/>
    <cellStyle name="SAPBEXexcBad7 2 6" xfId="1655"/>
    <cellStyle name="SAPBEXexcBad7 2_Outages-Qtrly-new" xfId="905"/>
    <cellStyle name="SAPBEXexcBad7 3" xfId="906"/>
    <cellStyle name="SAPBEXexcBad7 3 2" xfId="907"/>
    <cellStyle name="SAPBEXexcBad7 3 3" xfId="1656"/>
    <cellStyle name="SAPBEXexcBad7 3_Outages-Qtrly-new" xfId="908"/>
    <cellStyle name="SAPBEXexcBad7 4" xfId="909"/>
    <cellStyle name="SAPBEXexcBad7 5" xfId="1657"/>
    <cellStyle name="SAPBEXexcBad7 6" xfId="1658"/>
    <cellStyle name="SAPBEXexcBad7 7" xfId="1659"/>
    <cellStyle name="SAPBEXexcBad7_2013 - 2015 Summary (5)" xfId="910"/>
    <cellStyle name="SAPBEXexcBad8" xfId="911"/>
    <cellStyle name="SAPBEXexcBad8 2" xfId="912"/>
    <cellStyle name="SAPBEXexcBad8 2 2" xfId="913"/>
    <cellStyle name="SAPBEXexcBad8 2 2 2" xfId="914"/>
    <cellStyle name="SAPBEXexcBad8 2 2_Outages-Qtrly-new" xfId="915"/>
    <cellStyle name="SAPBEXexcBad8 2 3" xfId="916"/>
    <cellStyle name="SAPBEXexcBad8 2 4" xfId="1660"/>
    <cellStyle name="SAPBEXexcBad8 2 5" xfId="1661"/>
    <cellStyle name="SAPBEXexcBad8 2 6" xfId="1662"/>
    <cellStyle name="SAPBEXexcBad8 2_Outages-Qtrly-new" xfId="917"/>
    <cellStyle name="SAPBEXexcBad8 3" xfId="918"/>
    <cellStyle name="SAPBEXexcBad8 3 2" xfId="919"/>
    <cellStyle name="SAPBEXexcBad8 3 3" xfId="1663"/>
    <cellStyle name="SAPBEXexcBad8 3_Outages-Qtrly-new" xfId="920"/>
    <cellStyle name="SAPBEXexcBad8 4" xfId="921"/>
    <cellStyle name="SAPBEXexcBad8 5" xfId="1664"/>
    <cellStyle name="SAPBEXexcBad8 6" xfId="1665"/>
    <cellStyle name="SAPBEXexcBad8 7" xfId="1666"/>
    <cellStyle name="SAPBEXexcBad8_2013 - 2015 Summary (5)" xfId="922"/>
    <cellStyle name="SAPBEXexcBad9" xfId="923"/>
    <cellStyle name="SAPBEXexcBad9 2" xfId="924"/>
    <cellStyle name="SAPBEXexcBad9 2 2" xfId="925"/>
    <cellStyle name="SAPBEXexcBad9 2 2 2" xfId="926"/>
    <cellStyle name="SAPBEXexcBad9 2 2_Outages-Qtrly-new" xfId="927"/>
    <cellStyle name="SAPBEXexcBad9 2 3" xfId="928"/>
    <cellStyle name="SAPBEXexcBad9 2 4" xfId="1667"/>
    <cellStyle name="SAPBEXexcBad9 2 5" xfId="1668"/>
    <cellStyle name="SAPBEXexcBad9 2 6" xfId="1669"/>
    <cellStyle name="SAPBEXexcBad9 2_Outages-Qtrly-new" xfId="929"/>
    <cellStyle name="SAPBEXexcBad9 3" xfId="930"/>
    <cellStyle name="SAPBEXexcBad9 3 2" xfId="931"/>
    <cellStyle name="SAPBEXexcBad9 3 3" xfId="1670"/>
    <cellStyle name="SAPBEXexcBad9 3_Outages-Qtrly-new" xfId="932"/>
    <cellStyle name="SAPBEXexcBad9 4" xfId="933"/>
    <cellStyle name="SAPBEXexcBad9 5" xfId="1671"/>
    <cellStyle name="SAPBEXexcBad9 6" xfId="1672"/>
    <cellStyle name="SAPBEXexcBad9 7" xfId="1673"/>
    <cellStyle name="SAPBEXexcBad9_2013 - 2015 Summary (5)" xfId="934"/>
    <cellStyle name="SAPBEXexcCritical4" xfId="935"/>
    <cellStyle name="SAPBEXexcCritical4 2" xfId="936"/>
    <cellStyle name="SAPBEXexcCritical4 2 2" xfId="937"/>
    <cellStyle name="SAPBEXexcCritical4 2 2 2" xfId="938"/>
    <cellStyle name="SAPBEXexcCritical4 2 2_Outages-Qtrly-new" xfId="939"/>
    <cellStyle name="SAPBEXexcCritical4 2 3" xfId="940"/>
    <cellStyle name="SAPBEXexcCritical4 2 4" xfId="1674"/>
    <cellStyle name="SAPBEXexcCritical4 2 5" xfId="1675"/>
    <cellStyle name="SAPBEXexcCritical4 2 6" xfId="1676"/>
    <cellStyle name="SAPBEXexcCritical4 2_Outages-Qtrly-new" xfId="941"/>
    <cellStyle name="SAPBEXexcCritical4 3" xfId="942"/>
    <cellStyle name="SAPBEXexcCritical4 3 2" xfId="943"/>
    <cellStyle name="SAPBEXexcCritical4 3 3" xfId="1677"/>
    <cellStyle name="SAPBEXexcCritical4 3_Outages-Qtrly-new" xfId="944"/>
    <cellStyle name="SAPBEXexcCritical4 4" xfId="945"/>
    <cellStyle name="SAPBEXexcCritical4 5" xfId="1678"/>
    <cellStyle name="SAPBEXexcCritical4 6" xfId="1679"/>
    <cellStyle name="SAPBEXexcCritical4 7" xfId="1680"/>
    <cellStyle name="SAPBEXexcCritical4_2013 - 2015 Summary (5)" xfId="946"/>
    <cellStyle name="SAPBEXexcCritical5" xfId="947"/>
    <cellStyle name="SAPBEXexcCritical5 2" xfId="948"/>
    <cellStyle name="SAPBEXexcCritical5 2 2" xfId="949"/>
    <cellStyle name="SAPBEXexcCritical5 2 2 2" xfId="950"/>
    <cellStyle name="SAPBEXexcCritical5 2 2_Outages-Qtrly-new" xfId="951"/>
    <cellStyle name="SAPBEXexcCritical5 2 3" xfId="952"/>
    <cellStyle name="SAPBEXexcCritical5 2 4" xfId="1681"/>
    <cellStyle name="SAPBEXexcCritical5 2 5" xfId="1682"/>
    <cellStyle name="SAPBEXexcCritical5 2 6" xfId="1683"/>
    <cellStyle name="SAPBEXexcCritical5 2_Outages-Qtrly-new" xfId="953"/>
    <cellStyle name="SAPBEXexcCritical5 3" xfId="954"/>
    <cellStyle name="SAPBEXexcCritical5 3 2" xfId="955"/>
    <cellStyle name="SAPBEXexcCritical5 3 3" xfId="1684"/>
    <cellStyle name="SAPBEXexcCritical5 3_Outages-Qtrly-new" xfId="956"/>
    <cellStyle name="SAPBEXexcCritical5 4" xfId="957"/>
    <cellStyle name="SAPBEXexcCritical5 5" xfId="1685"/>
    <cellStyle name="SAPBEXexcCritical5 6" xfId="1686"/>
    <cellStyle name="SAPBEXexcCritical5 7" xfId="1687"/>
    <cellStyle name="SAPBEXexcCritical5_2013 - 2015 Summary (5)" xfId="958"/>
    <cellStyle name="SAPBEXexcCritical6" xfId="959"/>
    <cellStyle name="SAPBEXexcCritical6 2" xfId="960"/>
    <cellStyle name="SAPBEXexcCritical6 2 2" xfId="961"/>
    <cellStyle name="SAPBEXexcCritical6 2 2 2" xfId="962"/>
    <cellStyle name="SAPBEXexcCritical6 2 2_Outages-Qtrly-new" xfId="963"/>
    <cellStyle name="SAPBEXexcCritical6 2 3" xfId="964"/>
    <cellStyle name="SAPBEXexcCritical6 2 4" xfId="1688"/>
    <cellStyle name="SAPBEXexcCritical6 2 5" xfId="1689"/>
    <cellStyle name="SAPBEXexcCritical6 2 6" xfId="1690"/>
    <cellStyle name="SAPBEXexcCritical6 2_Outages-Qtrly-new" xfId="965"/>
    <cellStyle name="SAPBEXexcCritical6 3" xfId="966"/>
    <cellStyle name="SAPBEXexcCritical6 3 2" xfId="967"/>
    <cellStyle name="SAPBEXexcCritical6 3 3" xfId="1691"/>
    <cellStyle name="SAPBEXexcCritical6 3_Outages-Qtrly-new" xfId="968"/>
    <cellStyle name="SAPBEXexcCritical6 4" xfId="969"/>
    <cellStyle name="SAPBEXexcCritical6 5" xfId="1692"/>
    <cellStyle name="SAPBEXexcCritical6 6" xfId="1693"/>
    <cellStyle name="SAPBEXexcCritical6 7" xfId="1694"/>
    <cellStyle name="SAPBEXexcCritical6_2013 - 2015 Summary (5)" xfId="970"/>
    <cellStyle name="SAPBEXexcGood1" xfId="971"/>
    <cellStyle name="SAPBEXexcGood1 2" xfId="972"/>
    <cellStyle name="SAPBEXexcGood1 2 2" xfId="973"/>
    <cellStyle name="SAPBEXexcGood1 2 2 2" xfId="974"/>
    <cellStyle name="SAPBEXexcGood1 2 2_Outages-Qtrly-new" xfId="975"/>
    <cellStyle name="SAPBEXexcGood1 2 3" xfId="976"/>
    <cellStyle name="SAPBEXexcGood1 2 4" xfId="1695"/>
    <cellStyle name="SAPBEXexcGood1 2 5" xfId="1696"/>
    <cellStyle name="SAPBEXexcGood1 2 6" xfId="1697"/>
    <cellStyle name="SAPBEXexcGood1 2_Outages-Qtrly-new" xfId="977"/>
    <cellStyle name="SAPBEXexcGood1 3" xfId="978"/>
    <cellStyle name="SAPBEXexcGood1 3 2" xfId="979"/>
    <cellStyle name="SAPBEXexcGood1 3 3" xfId="1698"/>
    <cellStyle name="SAPBEXexcGood1 3_Outages-Qtrly-new" xfId="980"/>
    <cellStyle name="SAPBEXexcGood1 4" xfId="981"/>
    <cellStyle name="SAPBEXexcGood1 5" xfId="1699"/>
    <cellStyle name="SAPBEXexcGood1 6" xfId="1700"/>
    <cellStyle name="SAPBEXexcGood1 7" xfId="1701"/>
    <cellStyle name="SAPBEXexcGood1_2013 - 2015 Summary (5)" xfId="982"/>
    <cellStyle name="SAPBEXexcGood2" xfId="983"/>
    <cellStyle name="SAPBEXexcGood2 2" xfId="984"/>
    <cellStyle name="SAPBEXexcGood2 2 2" xfId="985"/>
    <cellStyle name="SAPBEXexcGood2 2 2 2" xfId="986"/>
    <cellStyle name="SAPBEXexcGood2 2 2_Outages-Qtrly-new" xfId="987"/>
    <cellStyle name="SAPBEXexcGood2 2 3" xfId="988"/>
    <cellStyle name="SAPBEXexcGood2 2 4" xfId="1702"/>
    <cellStyle name="SAPBEXexcGood2 2 5" xfId="1703"/>
    <cellStyle name="SAPBEXexcGood2 2 6" xfId="1704"/>
    <cellStyle name="SAPBEXexcGood2 2_Outages-Qtrly-new" xfId="989"/>
    <cellStyle name="SAPBEXexcGood2 3" xfId="990"/>
    <cellStyle name="SAPBEXexcGood2 3 2" xfId="991"/>
    <cellStyle name="SAPBEXexcGood2 3 3" xfId="1705"/>
    <cellStyle name="SAPBEXexcGood2 3_Outages-Qtrly-new" xfId="992"/>
    <cellStyle name="SAPBEXexcGood2 4" xfId="993"/>
    <cellStyle name="SAPBEXexcGood2 5" xfId="1706"/>
    <cellStyle name="SAPBEXexcGood2 6" xfId="1707"/>
    <cellStyle name="SAPBEXexcGood2 7" xfId="1708"/>
    <cellStyle name="SAPBEXexcGood2_2013 - 2015 Summary (5)" xfId="994"/>
    <cellStyle name="SAPBEXexcGood3" xfId="995"/>
    <cellStyle name="SAPBEXexcGood3 2" xfId="996"/>
    <cellStyle name="SAPBEXexcGood3 2 2" xfId="997"/>
    <cellStyle name="SAPBEXexcGood3 2 2 2" xfId="998"/>
    <cellStyle name="SAPBEXexcGood3 2 2_Outages-Qtrly-new" xfId="999"/>
    <cellStyle name="SAPBEXexcGood3 2 3" xfId="1000"/>
    <cellStyle name="SAPBEXexcGood3 2 4" xfId="1709"/>
    <cellStyle name="SAPBEXexcGood3 2 5" xfId="1710"/>
    <cellStyle name="SAPBEXexcGood3 2 6" xfId="1711"/>
    <cellStyle name="SAPBEXexcGood3 2_Outages-Qtrly-new" xfId="1001"/>
    <cellStyle name="SAPBEXexcGood3 3" xfId="1002"/>
    <cellStyle name="SAPBEXexcGood3 3 2" xfId="1003"/>
    <cellStyle name="SAPBEXexcGood3 3 3" xfId="1712"/>
    <cellStyle name="SAPBEXexcGood3 3_Outages-Qtrly-new" xfId="1004"/>
    <cellStyle name="SAPBEXexcGood3 4" xfId="1005"/>
    <cellStyle name="SAPBEXexcGood3 5" xfId="1713"/>
    <cellStyle name="SAPBEXexcGood3 6" xfId="1714"/>
    <cellStyle name="SAPBEXexcGood3 7" xfId="1715"/>
    <cellStyle name="SAPBEXexcGood3_2013 - 2015 Summary (5)" xfId="1006"/>
    <cellStyle name="SAPBEXfilterDrill" xfId="1007"/>
    <cellStyle name="SAPBEXfilterDrill 2" xfId="1716"/>
    <cellStyle name="SAPBEXfilterItem" xfId="1008"/>
    <cellStyle name="SAPBEXfilterItem 2" xfId="1717"/>
    <cellStyle name="SAPBEXfilterText" xfId="1009"/>
    <cellStyle name="SAPBEXfilterText 2" xfId="1718"/>
    <cellStyle name="SAPBEXfilterText_02-17-2012 Overhauls by FERC by Unit" xfId="1719"/>
    <cellStyle name="SAPBEXformats" xfId="1010"/>
    <cellStyle name="SAPBEXformats 10" xfId="1720"/>
    <cellStyle name="SAPBEXformats 2" xfId="1011"/>
    <cellStyle name="SAPBEXformats 2 2" xfId="1012"/>
    <cellStyle name="SAPBEXformats 2 2 2" xfId="1013"/>
    <cellStyle name="SAPBEXformats 2 2_Outages-Qtrly-new" xfId="1014"/>
    <cellStyle name="SAPBEXformats 2 3" xfId="1015"/>
    <cellStyle name="SAPBEXformats 2 4" xfId="1721"/>
    <cellStyle name="SAPBEXformats 2 5" xfId="1722"/>
    <cellStyle name="SAPBEXformats 2 6" xfId="1723"/>
    <cellStyle name="SAPBEXformats 2_Outages-Qtrly-new" xfId="1016"/>
    <cellStyle name="SAPBEXformats 3" xfId="1017"/>
    <cellStyle name="SAPBEXformats 3 2" xfId="1018"/>
    <cellStyle name="SAPBEXformats 3 3" xfId="1724"/>
    <cellStyle name="SAPBEXformats 3_Outages-Qtrly-new" xfId="1019"/>
    <cellStyle name="SAPBEXformats 4" xfId="1020"/>
    <cellStyle name="SAPBEXformats 5" xfId="1725"/>
    <cellStyle name="SAPBEXformats 6" xfId="1726"/>
    <cellStyle name="SAPBEXformats 7" xfId="1727"/>
    <cellStyle name="SAPBEXformats 8" xfId="1728"/>
    <cellStyle name="SAPBEXformats 9" xfId="1729"/>
    <cellStyle name="SAPBEXformats_2010-2014 Nuc-Dist-Trans-Admin Accts Expense Type 1" xfId="1730"/>
    <cellStyle name="SAPBEXheaderItem" xfId="1021"/>
    <cellStyle name="SAPBEXheaderItem 2" xfId="1022"/>
    <cellStyle name="SAPBEXheaderItem_02-17-2012 Overhauls by FERC by Unit" xfId="1731"/>
    <cellStyle name="SAPBEXheaderText" xfId="1023"/>
    <cellStyle name="SAPBEXheaderText 2" xfId="1024"/>
    <cellStyle name="SAPBEXheaderText_02-17-2012 Overhauls by FERC by Unit" xfId="1732"/>
    <cellStyle name="SAPBEXHLevel0" xfId="1025"/>
    <cellStyle name="SAPBEXHLevel0 10" xfId="1733"/>
    <cellStyle name="SAPBEXHLevel0 11" xfId="1734"/>
    <cellStyle name="SAPBEXHLevel0 11 2" xfId="1735"/>
    <cellStyle name="SAPBEXHLevel0 12" xfId="1736"/>
    <cellStyle name="SAPBEXHLevel0 13" xfId="1737"/>
    <cellStyle name="SAPBEXHLevel0 14" xfId="1738"/>
    <cellStyle name="SAPBEXHLevel0 15" xfId="1739"/>
    <cellStyle name="SAPBEXHLevel0 2" xfId="1026"/>
    <cellStyle name="SAPBEXHLevel0 2 2" xfId="1027"/>
    <cellStyle name="SAPBEXHLevel0 2 2 2" xfId="1028"/>
    <cellStyle name="SAPBEXHLevel0 2 2_Outages-Qtrly-new" xfId="1029"/>
    <cellStyle name="SAPBEXHLevel0 2 3" xfId="1030"/>
    <cellStyle name="SAPBEXHLevel0 2 3 2" xfId="1031"/>
    <cellStyle name="SAPBEXHLevel0 2 3_Outages-Qtrly-new" xfId="1032"/>
    <cellStyle name="SAPBEXHLevel0 2 4" xfId="1033"/>
    <cellStyle name="SAPBEXHLevel0 2 5" xfId="1034"/>
    <cellStyle name="SAPBEXHLevel0 2 6" xfId="1740"/>
    <cellStyle name="SAPBEXHLevel0 2 7" xfId="1741"/>
    <cellStyle name="SAPBEXHLevel0 2 8" xfId="1742"/>
    <cellStyle name="SAPBEXHLevel0 2_Outages-Qtrly" xfId="1035"/>
    <cellStyle name="SAPBEXHLevel0 3" xfId="1036"/>
    <cellStyle name="SAPBEXHLevel0 3 2" xfId="1037"/>
    <cellStyle name="SAPBEXHLevel0 3 2 2" xfId="1038"/>
    <cellStyle name="SAPBEXHLevel0 3 2_Outages-Qtrly-new" xfId="1039"/>
    <cellStyle name="SAPBEXHLevel0 3 3" xfId="1040"/>
    <cellStyle name="SAPBEXHLevel0 3 4" xfId="1041"/>
    <cellStyle name="SAPBEXHLevel0 3 5" xfId="1042"/>
    <cellStyle name="SAPBEXHLevel0 3 6" xfId="1043"/>
    <cellStyle name="SAPBEXHLevel0 3 7" xfId="1743"/>
    <cellStyle name="SAPBEXHLevel0 3 8" xfId="1744"/>
    <cellStyle name="SAPBEXHLevel0 3 9" xfId="1745"/>
    <cellStyle name="SAPBEXHLevel0 3_Outages-Qtrly-new" xfId="1044"/>
    <cellStyle name="SAPBEXHLevel0 4" xfId="1045"/>
    <cellStyle name="SAPBEXHLevel0 4 2" xfId="1046"/>
    <cellStyle name="SAPBEXHLevel0 4_Outages-Qtrly-new" xfId="1047"/>
    <cellStyle name="SAPBEXHLevel0 5" xfId="1048"/>
    <cellStyle name="SAPBEXHLevel0 6" xfId="1049"/>
    <cellStyle name="SAPBEXHLevel0 7" xfId="1050"/>
    <cellStyle name="SAPBEXHLevel0 8" xfId="1051"/>
    <cellStyle name="SAPBEXHLevel0 9" xfId="1746"/>
    <cellStyle name="SAPBEXHLevel0_2000-2009 Base OM Actuals vs Budget (2)" xfId="1747"/>
    <cellStyle name="SAPBEXHLevel0X" xfId="1052"/>
    <cellStyle name="SAPBEXHLevel0X 10" xfId="1748"/>
    <cellStyle name="SAPBEXHLevel0X 2" xfId="1053"/>
    <cellStyle name="SAPBEXHLevel0X 2 2" xfId="1054"/>
    <cellStyle name="SAPBEXHLevel0X 2 2 2" xfId="1055"/>
    <cellStyle name="SAPBEXHLevel0X 2 2_Outages-Qtrly-new" xfId="1056"/>
    <cellStyle name="SAPBEXHLevel0X 2 3" xfId="1057"/>
    <cellStyle name="SAPBEXHLevel0X 2 3 2" xfId="1058"/>
    <cellStyle name="SAPBEXHLevel0X 2 3_Outages-Qtrly-new" xfId="1059"/>
    <cellStyle name="SAPBEXHLevel0X 2 4" xfId="1060"/>
    <cellStyle name="SAPBEXHLevel0X 2 5" xfId="1061"/>
    <cellStyle name="SAPBEXHLevel0X 2 6" xfId="1062"/>
    <cellStyle name="SAPBEXHLevel0X 2 7" xfId="1749"/>
    <cellStyle name="SAPBEXHLevel0X 2 8" xfId="1750"/>
    <cellStyle name="SAPBEXHLevel0X 2_Outages-Qtrly" xfId="1063"/>
    <cellStyle name="SAPBEXHLevel0X 3" xfId="1064"/>
    <cellStyle name="SAPBEXHLevel0X 3 2" xfId="1065"/>
    <cellStyle name="SAPBEXHLevel0X 3 2 2" xfId="1066"/>
    <cellStyle name="SAPBEXHLevel0X 3 2_Outages-Qtrly-new" xfId="1067"/>
    <cellStyle name="SAPBEXHLevel0X 3 3" xfId="1068"/>
    <cellStyle name="SAPBEXHLevel0X 3 4" xfId="1069"/>
    <cellStyle name="SAPBEXHLevel0X 3 5" xfId="1070"/>
    <cellStyle name="SAPBEXHLevel0X 3 6" xfId="1071"/>
    <cellStyle name="SAPBEXHLevel0X 3 7" xfId="1751"/>
    <cellStyle name="SAPBEXHLevel0X 3 8" xfId="1752"/>
    <cellStyle name="SAPBEXHLevel0X 3 9" xfId="1753"/>
    <cellStyle name="SAPBEXHLevel0X 3_Outages-Qtrly-new" xfId="1072"/>
    <cellStyle name="SAPBEXHLevel0X 4" xfId="1073"/>
    <cellStyle name="SAPBEXHLevel0X 4 2" xfId="1074"/>
    <cellStyle name="SAPBEXHLevel0X 4_Outages-Qtrly-new" xfId="1075"/>
    <cellStyle name="SAPBEXHLevel0X 5" xfId="1076"/>
    <cellStyle name="SAPBEXHLevel0X 6" xfId="1077"/>
    <cellStyle name="SAPBEXHLevel0X 7" xfId="1078"/>
    <cellStyle name="SAPBEXHLevel0X 8" xfId="1079"/>
    <cellStyle name="SAPBEXHLevel0X 9" xfId="1080"/>
    <cellStyle name="SAPBEXHLevel0X_2010-2014 Nuc-Dist-Trans-Admin Accts Expense Type 1" xfId="1754"/>
    <cellStyle name="SAPBEXHLevel1" xfId="1081"/>
    <cellStyle name="SAPBEXHLevel1 10" xfId="1755"/>
    <cellStyle name="SAPBEXHLevel1 11" xfId="1756"/>
    <cellStyle name="SAPBEXHLevel1 11 2" xfId="1757"/>
    <cellStyle name="SAPBEXHLevel1 12" xfId="1758"/>
    <cellStyle name="SAPBEXHLevel1 13" xfId="1759"/>
    <cellStyle name="SAPBEXHLevel1 14" xfId="1760"/>
    <cellStyle name="SAPBEXHLevel1 15" xfId="1761"/>
    <cellStyle name="SAPBEXHLevel1 2" xfId="1082"/>
    <cellStyle name="SAPBEXHLevel1 2 2" xfId="1083"/>
    <cellStyle name="SAPBEXHLevel1 2 2 2" xfId="1084"/>
    <cellStyle name="SAPBEXHLevel1 2 2_Outages-Qtrly-new" xfId="1085"/>
    <cellStyle name="SAPBEXHLevel1 2 3" xfId="1086"/>
    <cellStyle name="SAPBEXHLevel1 2 3 2" xfId="1087"/>
    <cellStyle name="SAPBEXHLevel1 2 3_Outages-Qtrly-new" xfId="1088"/>
    <cellStyle name="SAPBEXHLevel1 2 4" xfId="1089"/>
    <cellStyle name="SAPBEXHLevel1 2 5" xfId="1090"/>
    <cellStyle name="SAPBEXHLevel1 2 6" xfId="1762"/>
    <cellStyle name="SAPBEXHLevel1 2 7" xfId="1763"/>
    <cellStyle name="SAPBEXHLevel1 2 8" xfId="1764"/>
    <cellStyle name="SAPBEXHLevel1 2_Outages-Qtrly" xfId="1091"/>
    <cellStyle name="SAPBEXHLevel1 3" xfId="1092"/>
    <cellStyle name="SAPBEXHLevel1 3 2" xfId="1093"/>
    <cellStyle name="SAPBEXHLevel1 3 2 2" xfId="1094"/>
    <cellStyle name="SAPBEXHLevel1 3 2_Outages-Qtrly-new" xfId="1095"/>
    <cellStyle name="SAPBEXHLevel1 3 3" xfId="1096"/>
    <cellStyle name="SAPBEXHLevel1 3 4" xfId="1097"/>
    <cellStyle name="SAPBEXHLevel1 3 5" xfId="1098"/>
    <cellStyle name="SAPBEXHLevel1 3 6" xfId="1099"/>
    <cellStyle name="SAPBEXHLevel1 3 7" xfId="1765"/>
    <cellStyle name="SAPBEXHLevel1 3 8" xfId="1766"/>
    <cellStyle name="SAPBEXHLevel1 3 9" xfId="1767"/>
    <cellStyle name="SAPBEXHLevel1 3_Outages-Qtrly-new" xfId="1100"/>
    <cellStyle name="SAPBEXHLevel1 4" xfId="1101"/>
    <cellStyle name="SAPBEXHLevel1 4 2" xfId="1102"/>
    <cellStyle name="SAPBEXHLevel1 4_Outages-Qtrly-new" xfId="1103"/>
    <cellStyle name="SAPBEXHLevel1 5" xfId="1104"/>
    <cellStyle name="SAPBEXHLevel1 6" xfId="1105"/>
    <cellStyle name="SAPBEXHLevel1 7" xfId="1106"/>
    <cellStyle name="SAPBEXHLevel1 8" xfId="1107"/>
    <cellStyle name="SAPBEXHLevel1 9" xfId="1768"/>
    <cellStyle name="SAPBEXHLevel1_2000-2009 Base OM Actuals vs Budget (2)" xfId="1769"/>
    <cellStyle name="SAPBEXHLevel1X" xfId="1108"/>
    <cellStyle name="SAPBEXHLevel1X 10" xfId="1770"/>
    <cellStyle name="SAPBEXHLevel1X 11" xfId="1771"/>
    <cellStyle name="SAPBEXHLevel1X 2" xfId="1109"/>
    <cellStyle name="SAPBEXHLevel1X 2 2" xfId="1110"/>
    <cellStyle name="SAPBEXHLevel1X 2 2 2" xfId="1111"/>
    <cellStyle name="SAPBEXHLevel1X 2 2_Outages-Qtrly-new" xfId="1112"/>
    <cellStyle name="SAPBEXHLevel1X 2 3" xfId="1113"/>
    <cellStyle name="SAPBEXHLevel1X 2 3 2" xfId="1114"/>
    <cellStyle name="SAPBEXHLevel1X 2 3_Outages-Qtrly-new" xfId="1115"/>
    <cellStyle name="SAPBEXHLevel1X 2 4" xfId="1116"/>
    <cellStyle name="SAPBEXHLevel1X 2 5" xfId="1117"/>
    <cellStyle name="SAPBEXHLevel1X 2 6" xfId="1772"/>
    <cellStyle name="SAPBEXHLevel1X 2 7" xfId="1773"/>
    <cellStyle name="SAPBEXHLevel1X 2 8" xfId="1774"/>
    <cellStyle name="SAPBEXHLevel1X 2_Outages-Qtrly" xfId="1118"/>
    <cellStyle name="SAPBEXHLevel1X 3" xfId="1119"/>
    <cellStyle name="SAPBEXHLevel1X 3 2" xfId="1120"/>
    <cellStyle name="SAPBEXHLevel1X 3 2 2" xfId="1121"/>
    <cellStyle name="SAPBEXHLevel1X 3 2_Outages-Qtrly-new" xfId="1122"/>
    <cellStyle name="SAPBEXHLevel1X 3 3" xfId="1123"/>
    <cellStyle name="SAPBEXHLevel1X 3 4" xfId="1124"/>
    <cellStyle name="SAPBEXHLevel1X 3 5" xfId="1125"/>
    <cellStyle name="SAPBEXHLevel1X 3 6" xfId="1126"/>
    <cellStyle name="SAPBEXHLevel1X 3 7" xfId="1775"/>
    <cellStyle name="SAPBEXHLevel1X 3 8" xfId="1776"/>
    <cellStyle name="SAPBEXHLevel1X 3 9" xfId="1777"/>
    <cellStyle name="SAPBEXHLevel1X 3_Outages-Qtrly-new" xfId="1127"/>
    <cellStyle name="SAPBEXHLevel1X 4" xfId="1128"/>
    <cellStyle name="SAPBEXHLevel1X 4 2" xfId="1129"/>
    <cellStyle name="SAPBEXHLevel1X 4_Outages-Qtrly-new" xfId="1130"/>
    <cellStyle name="SAPBEXHLevel1X 5" xfId="1131"/>
    <cellStyle name="SAPBEXHLevel1X 6" xfId="1132"/>
    <cellStyle name="SAPBEXHLevel1X 7" xfId="1133"/>
    <cellStyle name="SAPBEXHLevel1X 8" xfId="1134"/>
    <cellStyle name="SAPBEXHLevel1X 9" xfId="1778"/>
    <cellStyle name="SAPBEXHLevel1X_2010-2014 Nuc-Dist-Trans-Admin Accts Expense Type 1" xfId="1779"/>
    <cellStyle name="SAPBEXHLevel2" xfId="1135"/>
    <cellStyle name="SAPBEXHLevel2 10" xfId="1780"/>
    <cellStyle name="SAPBEXHLevel2 11" xfId="1781"/>
    <cellStyle name="SAPBEXHLevel2 11 2" xfId="1782"/>
    <cellStyle name="SAPBEXHLevel2 12" xfId="1783"/>
    <cellStyle name="SAPBEXHLevel2 13" xfId="1784"/>
    <cellStyle name="SAPBEXHLevel2 14" xfId="1785"/>
    <cellStyle name="SAPBEXHLevel2 15" xfId="1786"/>
    <cellStyle name="SAPBEXHLevel2 2" xfId="1136"/>
    <cellStyle name="SAPBEXHLevel2 2 2" xfId="1137"/>
    <cellStyle name="SAPBEXHLevel2 2 2 2" xfId="1138"/>
    <cellStyle name="SAPBEXHLevel2 2 2_Outages-Qtrly-new" xfId="1139"/>
    <cellStyle name="SAPBEXHLevel2 2 3" xfId="1140"/>
    <cellStyle name="SAPBEXHLevel2 2 3 2" xfId="1141"/>
    <cellStyle name="SAPBEXHLevel2 2 3_Outages-Qtrly-new" xfId="1142"/>
    <cellStyle name="SAPBEXHLevel2 2 4" xfId="1143"/>
    <cellStyle name="SAPBEXHLevel2 2 5" xfId="1144"/>
    <cellStyle name="SAPBEXHLevel2 2 6" xfId="1787"/>
    <cellStyle name="SAPBEXHLevel2 2 7" xfId="1788"/>
    <cellStyle name="SAPBEXHLevel2 2 8" xfId="1789"/>
    <cellStyle name="SAPBEXHLevel2 2_Outages-Qtrly" xfId="1145"/>
    <cellStyle name="SAPBEXHLevel2 3" xfId="1146"/>
    <cellStyle name="SAPBEXHLevel2 3 2" xfId="1147"/>
    <cellStyle name="SAPBEXHLevel2 3 2 2" xfId="1148"/>
    <cellStyle name="SAPBEXHLevel2 3 2_Outages-Qtrly-new" xfId="1149"/>
    <cellStyle name="SAPBEXHLevel2 3 3" xfId="1150"/>
    <cellStyle name="SAPBEXHLevel2 3 4" xfId="1151"/>
    <cellStyle name="SAPBEXHLevel2 3 5" xfId="1152"/>
    <cellStyle name="SAPBEXHLevel2 3 6" xfId="1153"/>
    <cellStyle name="SAPBEXHLevel2 3 7" xfId="1790"/>
    <cellStyle name="SAPBEXHLevel2 3 8" xfId="1791"/>
    <cellStyle name="SAPBEXHLevel2 3 9" xfId="1792"/>
    <cellStyle name="SAPBEXHLevel2 3_Outages-Qtrly-new" xfId="1154"/>
    <cellStyle name="SAPBEXHLevel2 4" xfId="1155"/>
    <cellStyle name="SAPBEXHLevel2 4 2" xfId="1156"/>
    <cellStyle name="SAPBEXHLevel2 4_Outages-Qtrly-new" xfId="1157"/>
    <cellStyle name="SAPBEXHLevel2 5" xfId="1158"/>
    <cellStyle name="SAPBEXHLevel2 6" xfId="1159"/>
    <cellStyle name="SAPBEXHLevel2 7" xfId="1160"/>
    <cellStyle name="SAPBEXHLevel2 8" xfId="1161"/>
    <cellStyle name="SAPBEXHLevel2 9" xfId="1793"/>
    <cellStyle name="SAPBEXHLevel2_2004-2010 Nuc-Dist-Trans-Admin Accts Expense Type 1" xfId="1794"/>
    <cellStyle name="SAPBEXHLevel2X" xfId="1162"/>
    <cellStyle name="SAPBEXHLevel2X 10" xfId="1795"/>
    <cellStyle name="SAPBEXHLevel2X 2" xfId="1163"/>
    <cellStyle name="SAPBEXHLevel2X 2 2" xfId="1164"/>
    <cellStyle name="SAPBEXHLevel2X 2 2 2" xfId="1165"/>
    <cellStyle name="SAPBEXHLevel2X 2 2_Outages-Qtrly-new" xfId="1166"/>
    <cellStyle name="SAPBEXHLevel2X 2 3" xfId="1167"/>
    <cellStyle name="SAPBEXHLevel2X 2 3 2" xfId="1168"/>
    <cellStyle name="SAPBEXHLevel2X 2 3_Outages-Qtrly-new" xfId="1169"/>
    <cellStyle name="SAPBEXHLevel2X 2 4" xfId="1170"/>
    <cellStyle name="SAPBEXHLevel2X 2 5" xfId="1171"/>
    <cellStyle name="SAPBEXHLevel2X 2 6" xfId="1796"/>
    <cellStyle name="SAPBEXHLevel2X 2 7" xfId="1797"/>
    <cellStyle name="SAPBEXHLevel2X 2 8" xfId="1798"/>
    <cellStyle name="SAPBEXHLevel2X 2_Outages-Qtrly" xfId="1172"/>
    <cellStyle name="SAPBEXHLevel2X 3" xfId="1173"/>
    <cellStyle name="SAPBEXHLevel2X 3 2" xfId="1174"/>
    <cellStyle name="SAPBEXHLevel2X 3 2 2" xfId="1175"/>
    <cellStyle name="SAPBEXHLevel2X 3 2_Outages-Qtrly-new" xfId="1176"/>
    <cellStyle name="SAPBEXHLevel2X 3 3" xfId="1177"/>
    <cellStyle name="SAPBEXHLevel2X 3 4" xfId="1178"/>
    <cellStyle name="SAPBEXHLevel2X 3 5" xfId="1179"/>
    <cellStyle name="SAPBEXHLevel2X 3 6" xfId="1180"/>
    <cellStyle name="SAPBEXHLevel2X 3 7" xfId="1799"/>
    <cellStyle name="SAPBEXHLevel2X 3 8" xfId="1800"/>
    <cellStyle name="SAPBEXHLevel2X 3 9" xfId="1801"/>
    <cellStyle name="SAPBEXHLevel2X 3_Outages-Qtrly-new" xfId="1181"/>
    <cellStyle name="SAPBEXHLevel2X 4" xfId="1182"/>
    <cellStyle name="SAPBEXHLevel2X 4 2" xfId="1183"/>
    <cellStyle name="SAPBEXHLevel2X 4_Outages-Qtrly-new" xfId="1184"/>
    <cellStyle name="SAPBEXHLevel2X 5" xfId="1185"/>
    <cellStyle name="SAPBEXHLevel2X 6" xfId="1186"/>
    <cellStyle name="SAPBEXHLevel2X 7" xfId="1187"/>
    <cellStyle name="SAPBEXHLevel2X 8" xfId="1188"/>
    <cellStyle name="SAPBEXHLevel2X 9" xfId="1802"/>
    <cellStyle name="SAPBEXHLevel2X_2010-2014 Nuc-Dist-Trans-Admin Accts Expense Type 1" xfId="1803"/>
    <cellStyle name="SAPBEXHLevel3" xfId="1189"/>
    <cellStyle name="SAPBEXHLevel3 10" xfId="1804"/>
    <cellStyle name="SAPBEXHLevel3 11" xfId="1805"/>
    <cellStyle name="SAPBEXHLevel3 11 2" xfId="1806"/>
    <cellStyle name="SAPBEXHLevel3 12" xfId="1807"/>
    <cellStyle name="SAPBEXHLevel3 13" xfId="1808"/>
    <cellStyle name="SAPBEXHLevel3 14" xfId="1809"/>
    <cellStyle name="SAPBEXHLevel3 2" xfId="1190"/>
    <cellStyle name="SAPBEXHLevel3 2 2" xfId="1191"/>
    <cellStyle name="SAPBEXHLevel3 2 2 2" xfId="1192"/>
    <cellStyle name="SAPBEXHLevel3 2 2_Outages-Qtrly-new" xfId="1193"/>
    <cellStyle name="SAPBEXHLevel3 2 3" xfId="1194"/>
    <cellStyle name="SAPBEXHLevel3 2 3 2" xfId="1195"/>
    <cellStyle name="SAPBEXHLevel3 2 3_Outages-Qtrly-new" xfId="1196"/>
    <cellStyle name="SAPBEXHLevel3 2 4" xfId="1197"/>
    <cellStyle name="SAPBEXHLevel3 2 5" xfId="1198"/>
    <cellStyle name="SAPBEXHLevel3 2 6" xfId="1810"/>
    <cellStyle name="SAPBEXHLevel3 2 7" xfId="1811"/>
    <cellStyle name="SAPBEXHLevel3 2 8" xfId="1812"/>
    <cellStyle name="SAPBEXHLevel3 2_Outages-Qtrly" xfId="1199"/>
    <cellStyle name="SAPBEXHLevel3 3" xfId="1200"/>
    <cellStyle name="SAPBEXHLevel3 3 2" xfId="1201"/>
    <cellStyle name="SAPBEXHLevel3 3 2 2" xfId="1202"/>
    <cellStyle name="SAPBEXHLevel3 3 2_Outages-Qtrly-new" xfId="1203"/>
    <cellStyle name="SAPBEXHLevel3 3 3" xfId="1204"/>
    <cellStyle name="SAPBEXHLevel3 3 4" xfId="1205"/>
    <cellStyle name="SAPBEXHLevel3 3 5" xfId="1206"/>
    <cellStyle name="SAPBEXHLevel3 3 6" xfId="1207"/>
    <cellStyle name="SAPBEXHLevel3 3 7" xfId="1813"/>
    <cellStyle name="SAPBEXHLevel3 3 8" xfId="1814"/>
    <cellStyle name="SAPBEXHLevel3 3 9" xfId="1815"/>
    <cellStyle name="SAPBEXHLevel3 3_Outages-Qtrly-new" xfId="1208"/>
    <cellStyle name="SAPBEXHLevel3 4" xfId="1209"/>
    <cellStyle name="SAPBEXHLevel3 4 2" xfId="1210"/>
    <cellStyle name="SAPBEXHLevel3 4_Outages-Qtrly-new" xfId="1211"/>
    <cellStyle name="SAPBEXHLevel3 5" xfId="1212"/>
    <cellStyle name="SAPBEXHLevel3 6" xfId="1213"/>
    <cellStyle name="SAPBEXHLevel3 7" xfId="1214"/>
    <cellStyle name="SAPBEXHLevel3 8" xfId="1215"/>
    <cellStyle name="SAPBEXHLevel3 9" xfId="1816"/>
    <cellStyle name="SAPBEXHLevel3_2004-2010 Nuc-Dist-Trans-Admin Accts Expense Type 1" xfId="1817"/>
    <cellStyle name="SAPBEXHLevel3X" xfId="1216"/>
    <cellStyle name="SAPBEXHLevel3X 10" xfId="1818"/>
    <cellStyle name="SAPBEXHLevel3X 2" xfId="1217"/>
    <cellStyle name="SAPBEXHLevel3X 2 2" xfId="1218"/>
    <cellStyle name="SAPBEXHLevel3X 2 2 2" xfId="1219"/>
    <cellStyle name="SAPBEXHLevel3X 2 2_Outages-Qtrly-new" xfId="1220"/>
    <cellStyle name="SAPBEXHLevel3X 2 3" xfId="1221"/>
    <cellStyle name="SAPBEXHLevel3X 2 3 2" xfId="1222"/>
    <cellStyle name="SAPBEXHLevel3X 2 3_Outages-Qtrly-new" xfId="1223"/>
    <cellStyle name="SAPBEXHLevel3X 2 4" xfId="1224"/>
    <cellStyle name="SAPBEXHLevel3X 2 5" xfId="1225"/>
    <cellStyle name="SAPBEXHLevel3X 2 6" xfId="1819"/>
    <cellStyle name="SAPBEXHLevel3X 2 7" xfId="1820"/>
    <cellStyle name="SAPBEXHLevel3X 2 8" xfId="1821"/>
    <cellStyle name="SAPBEXHLevel3X 2_Outages-Qtrly" xfId="1226"/>
    <cellStyle name="SAPBEXHLevel3X 3" xfId="1227"/>
    <cellStyle name="SAPBEXHLevel3X 3 2" xfId="1228"/>
    <cellStyle name="SAPBEXHLevel3X 3 2 2" xfId="1229"/>
    <cellStyle name="SAPBEXHLevel3X 3 2_Outages-Qtrly-new" xfId="1230"/>
    <cellStyle name="SAPBEXHLevel3X 3 3" xfId="1231"/>
    <cellStyle name="SAPBEXHLevel3X 3 4" xfId="1232"/>
    <cellStyle name="SAPBEXHLevel3X 3 5" xfId="1233"/>
    <cellStyle name="SAPBEXHLevel3X 3 6" xfId="1234"/>
    <cellStyle name="SAPBEXHLevel3X 3 7" xfId="1822"/>
    <cellStyle name="SAPBEXHLevel3X 3 8" xfId="1823"/>
    <cellStyle name="SAPBEXHLevel3X 3 9" xfId="1824"/>
    <cellStyle name="SAPBEXHLevel3X 3_Outages-Qtrly-new" xfId="1235"/>
    <cellStyle name="SAPBEXHLevel3X 4" xfId="1236"/>
    <cellStyle name="SAPBEXHLevel3X 4 2" xfId="1237"/>
    <cellStyle name="SAPBEXHLevel3X 4_Outages-Qtrly-new" xfId="1238"/>
    <cellStyle name="SAPBEXHLevel3X 5" xfId="1239"/>
    <cellStyle name="SAPBEXHLevel3X 6" xfId="1240"/>
    <cellStyle name="SAPBEXHLevel3X 7" xfId="1241"/>
    <cellStyle name="SAPBEXHLevel3X 8" xfId="1242"/>
    <cellStyle name="SAPBEXHLevel3X 9" xfId="1825"/>
    <cellStyle name="SAPBEXHLevel3X_2010-2014 Nuc-Dist-Trans-Admin Accts Expense Type 1" xfId="1826"/>
    <cellStyle name="SAPBEXinputData" xfId="1243"/>
    <cellStyle name="SAPBEXinputData 2" xfId="1827"/>
    <cellStyle name="SAPBEXItemHeader" xfId="1244"/>
    <cellStyle name="SAPBEXItemHeader 2" xfId="1828"/>
    <cellStyle name="SAPBEXItemHeader 3" xfId="1829"/>
    <cellStyle name="SAPBEXItemHeader 3 2" xfId="1830"/>
    <cellStyle name="SAPBEXItemHeader 4" xfId="1831"/>
    <cellStyle name="SAPBEXItemHeader 5" xfId="1832"/>
    <cellStyle name="SAPBEXItemHeader 6" xfId="1833"/>
    <cellStyle name="SAPBEXItemHeader 7" xfId="1834"/>
    <cellStyle name="SAPBEXItemHeader 8" xfId="1835"/>
    <cellStyle name="SAPBEXresData" xfId="1245"/>
    <cellStyle name="SAPBEXresData 2" xfId="1246"/>
    <cellStyle name="SAPBEXresData 2 2" xfId="1247"/>
    <cellStyle name="SAPBEXresData 2 2 2" xfId="1248"/>
    <cellStyle name="SAPBEXresData 2 2_Outages-Qtrly-new" xfId="1249"/>
    <cellStyle name="SAPBEXresData 2 3" xfId="1250"/>
    <cellStyle name="SAPBEXresData 2 4" xfId="1836"/>
    <cellStyle name="SAPBEXresData 2 5" xfId="1837"/>
    <cellStyle name="SAPBEXresData 2 6" xfId="1838"/>
    <cellStyle name="SAPBEXresData 2_Outages-Qtrly-new" xfId="1251"/>
    <cellStyle name="SAPBEXresData 3" xfId="1252"/>
    <cellStyle name="SAPBEXresData 3 2" xfId="1253"/>
    <cellStyle name="SAPBEXresData 3 3" xfId="1839"/>
    <cellStyle name="SAPBEXresData 3_Outages-Qtrly-new" xfId="1254"/>
    <cellStyle name="SAPBEXresData 4" xfId="1255"/>
    <cellStyle name="SAPBEXresData 5" xfId="1840"/>
    <cellStyle name="SAPBEXresData 6" xfId="1841"/>
    <cellStyle name="SAPBEXresData 7" xfId="1842"/>
    <cellStyle name="SAPBEXresData_2013 - 2015 Summary (5)" xfId="1256"/>
    <cellStyle name="SAPBEXresDataEmph" xfId="1257"/>
    <cellStyle name="SAPBEXresDataEmph 2" xfId="1258"/>
    <cellStyle name="SAPBEXresDataEmph 2 2" xfId="1259"/>
    <cellStyle name="SAPBEXresDataEmph 2 2 2" xfId="1260"/>
    <cellStyle name="SAPBEXresDataEmph 2 2_Outages-Qtrly-new" xfId="1261"/>
    <cellStyle name="SAPBEXresDataEmph 2 3" xfId="1262"/>
    <cellStyle name="SAPBEXresDataEmph 2 4" xfId="1843"/>
    <cellStyle name="SAPBEXresDataEmph 2 5" xfId="1844"/>
    <cellStyle name="SAPBEXresDataEmph 2 6" xfId="1845"/>
    <cellStyle name="SAPBEXresDataEmph 2_Outages-Qtrly-new" xfId="1263"/>
    <cellStyle name="SAPBEXresDataEmph 3" xfId="1264"/>
    <cellStyle name="SAPBEXresDataEmph 3 2" xfId="1265"/>
    <cellStyle name="SAPBEXresDataEmph 3 3" xfId="1846"/>
    <cellStyle name="SAPBEXresDataEmph 3_Outages-Qtrly-new" xfId="1266"/>
    <cellStyle name="SAPBEXresDataEmph 4" xfId="1267"/>
    <cellStyle name="SAPBEXresDataEmph 5" xfId="1847"/>
    <cellStyle name="SAPBEXresDataEmph 6" xfId="1848"/>
    <cellStyle name="SAPBEXresDataEmph 7" xfId="1849"/>
    <cellStyle name="SAPBEXresDataEmph_2013 - 2015 Summary (5)" xfId="1268"/>
    <cellStyle name="SAPBEXresItem" xfId="1269"/>
    <cellStyle name="SAPBEXresItem 2" xfId="1270"/>
    <cellStyle name="SAPBEXresItem 2 2" xfId="1271"/>
    <cellStyle name="SAPBEXresItem 2 2 2" xfId="1272"/>
    <cellStyle name="SAPBEXresItem 2 2_Outages-Qtrly-new" xfId="1273"/>
    <cellStyle name="SAPBEXresItem 2 3" xfId="1274"/>
    <cellStyle name="SAPBEXresItem 2 4" xfId="1850"/>
    <cellStyle name="SAPBEXresItem 2 5" xfId="1851"/>
    <cellStyle name="SAPBEXresItem 2 6" xfId="1852"/>
    <cellStyle name="SAPBEXresItem 2_Outages-Qtrly-new" xfId="1275"/>
    <cellStyle name="SAPBEXresItem 3" xfId="1276"/>
    <cellStyle name="SAPBEXresItem 3 2" xfId="1277"/>
    <cellStyle name="SAPBEXresItem 3 3" xfId="1853"/>
    <cellStyle name="SAPBEXresItem 3_Outages-Qtrly-new" xfId="1278"/>
    <cellStyle name="SAPBEXresItem 4" xfId="1279"/>
    <cellStyle name="SAPBEXresItem 5" xfId="1854"/>
    <cellStyle name="SAPBEXresItem 6" xfId="1855"/>
    <cellStyle name="SAPBEXresItem 7" xfId="1856"/>
    <cellStyle name="SAPBEXresItem_2013 - 2015 Summary (5)" xfId="1280"/>
    <cellStyle name="SAPBEXresItemX" xfId="1281"/>
    <cellStyle name="SAPBEXresItemX 10" xfId="1857"/>
    <cellStyle name="SAPBEXresItemX 2" xfId="1282"/>
    <cellStyle name="SAPBEXresItemX 2 2" xfId="1283"/>
    <cellStyle name="SAPBEXresItemX 2 2 2" xfId="1284"/>
    <cellStyle name="SAPBEXresItemX 2 2_Outages-Qtrly-new" xfId="1285"/>
    <cellStyle name="SAPBEXresItemX 2 3" xfId="1286"/>
    <cellStyle name="SAPBEXresItemX 2 3 2" xfId="1287"/>
    <cellStyle name="SAPBEXresItemX 2 3_Outages-Qtrly-new" xfId="1288"/>
    <cellStyle name="SAPBEXresItemX 2 4" xfId="1289"/>
    <cellStyle name="SAPBEXresItemX 2 5" xfId="1290"/>
    <cellStyle name="SAPBEXresItemX 2 6" xfId="1858"/>
    <cellStyle name="SAPBEXresItemX 2 7" xfId="1859"/>
    <cellStyle name="SAPBEXresItemX 2 8" xfId="1860"/>
    <cellStyle name="SAPBEXresItemX 2_Outages-Qtrly" xfId="1291"/>
    <cellStyle name="SAPBEXresItemX 3" xfId="1292"/>
    <cellStyle name="SAPBEXresItemX 3 2" xfId="1293"/>
    <cellStyle name="SAPBEXresItemX 3 2 2" xfId="1294"/>
    <cellStyle name="SAPBEXresItemX 3 2_Outages-Qtrly-new" xfId="1295"/>
    <cellStyle name="SAPBEXresItemX 3 3" xfId="1296"/>
    <cellStyle name="SAPBEXresItemX 3 4" xfId="1297"/>
    <cellStyle name="SAPBEXresItemX 3 5" xfId="1298"/>
    <cellStyle name="SAPBEXresItemX 3 6" xfId="1299"/>
    <cellStyle name="SAPBEXresItemX 3 7" xfId="1861"/>
    <cellStyle name="SAPBEXresItemX 3 8" xfId="1862"/>
    <cellStyle name="SAPBEXresItemX 3 9" xfId="1863"/>
    <cellStyle name="SAPBEXresItemX 3_Outages-Qtrly-new" xfId="1300"/>
    <cellStyle name="SAPBEXresItemX 4" xfId="1301"/>
    <cellStyle name="SAPBEXresItemX 4 2" xfId="1302"/>
    <cellStyle name="SAPBEXresItemX 4_Outages-Qtrly-new" xfId="1303"/>
    <cellStyle name="SAPBEXresItemX 5" xfId="1304"/>
    <cellStyle name="SAPBEXresItemX 6" xfId="1305"/>
    <cellStyle name="SAPBEXresItemX 7" xfId="1306"/>
    <cellStyle name="SAPBEXresItemX 8" xfId="1307"/>
    <cellStyle name="SAPBEXresItemX 9" xfId="1864"/>
    <cellStyle name="SAPBEXresItemX_2013 - 2015 Summary (5)" xfId="1308"/>
    <cellStyle name="SAPBEXstdData" xfId="1309"/>
    <cellStyle name="SAPBEXstdData 10" xfId="1865"/>
    <cellStyle name="SAPBEXstdData 10 2" xfId="1866"/>
    <cellStyle name="SAPBEXstdData 11" xfId="1867"/>
    <cellStyle name="SAPBEXstdData 12" xfId="1868"/>
    <cellStyle name="SAPBEXstdData 13" xfId="1869"/>
    <cellStyle name="SAPBEXstdData 2" xfId="1310"/>
    <cellStyle name="SAPBEXstdData 2 2" xfId="1311"/>
    <cellStyle name="SAPBEXstdData 2 2 2" xfId="1312"/>
    <cellStyle name="SAPBEXstdData 2 2_Outages-Qtrly-new" xfId="1313"/>
    <cellStyle name="SAPBEXstdData 2 3" xfId="1314"/>
    <cellStyle name="SAPBEXstdData 2 4" xfId="1315"/>
    <cellStyle name="SAPBEXstdData 2 5" xfId="1870"/>
    <cellStyle name="SAPBEXstdData 2 6" xfId="1871"/>
    <cellStyle name="SAPBEXstdData 2 7" xfId="1872"/>
    <cellStyle name="SAPBEXstdData 2_Outages-Qtrly-new" xfId="1316"/>
    <cellStyle name="SAPBEXstdData 3" xfId="1317"/>
    <cellStyle name="SAPBEXstdData 3 2" xfId="1318"/>
    <cellStyle name="SAPBEXstdData 3 3" xfId="1873"/>
    <cellStyle name="SAPBEXstdData 3_Outages-Qtrly-new" xfId="1319"/>
    <cellStyle name="SAPBEXstdData 4" xfId="1320"/>
    <cellStyle name="SAPBEXstdData 5" xfId="1321"/>
    <cellStyle name="SAPBEXstdData 6" xfId="1874"/>
    <cellStyle name="SAPBEXstdData 7" xfId="1875"/>
    <cellStyle name="SAPBEXstdData 8" xfId="1876"/>
    <cellStyle name="SAPBEXstdData 9" xfId="1877"/>
    <cellStyle name="SAPBEXstdData_2010 - 2015 PGD By IM Position" xfId="1878"/>
    <cellStyle name="SAPBEXstdDataEmph" xfId="1322"/>
    <cellStyle name="SAPBEXstdDataEmph 2" xfId="1323"/>
    <cellStyle name="SAPBEXstdDataEmph 2 2" xfId="1324"/>
    <cellStyle name="SAPBEXstdDataEmph 2 2 2" xfId="1325"/>
    <cellStyle name="SAPBEXstdDataEmph 2 2_Outages-Qtrly-new" xfId="1326"/>
    <cellStyle name="SAPBEXstdDataEmph 2 3" xfId="1327"/>
    <cellStyle name="SAPBEXstdDataEmph 2 4" xfId="1879"/>
    <cellStyle name="SAPBEXstdDataEmph 2 5" xfId="1880"/>
    <cellStyle name="SAPBEXstdDataEmph 2 6" xfId="1881"/>
    <cellStyle name="SAPBEXstdDataEmph 2_Outages-Qtrly-new" xfId="1328"/>
    <cellStyle name="SAPBEXstdDataEmph 3" xfId="1329"/>
    <cellStyle name="SAPBEXstdDataEmph 3 2" xfId="1330"/>
    <cellStyle name="SAPBEXstdDataEmph 3 3" xfId="1882"/>
    <cellStyle name="SAPBEXstdDataEmph 3_Outages-Qtrly-new" xfId="1331"/>
    <cellStyle name="SAPBEXstdDataEmph 4" xfId="1332"/>
    <cellStyle name="SAPBEXstdDataEmph 5" xfId="1883"/>
    <cellStyle name="SAPBEXstdDataEmph 6" xfId="1884"/>
    <cellStyle name="SAPBEXstdDataEmph 7" xfId="1885"/>
    <cellStyle name="SAPBEXstdDataEmph 8" xfId="1886"/>
    <cellStyle name="SAPBEXstdDataEmph 9" xfId="1887"/>
    <cellStyle name="SAPBEXstdDataEmph_2013 - 2015 Summary (5)" xfId="1333"/>
    <cellStyle name="SAPBEXstdItem" xfId="1334"/>
    <cellStyle name="SAPBEXstdItem 10" xfId="1888"/>
    <cellStyle name="SAPBEXstdItem 10 2" xfId="1889"/>
    <cellStyle name="SAPBEXstdItem 11" xfId="1890"/>
    <cellStyle name="SAPBEXstdItem 12" xfId="1891"/>
    <cellStyle name="SAPBEXstdItem 13" xfId="1892"/>
    <cellStyle name="SAPBEXstdItem 2" xfId="1335"/>
    <cellStyle name="SAPBEXstdItem 2 2" xfId="1336"/>
    <cellStyle name="SAPBEXstdItem 2 2 2" xfId="1337"/>
    <cellStyle name="SAPBEXstdItem 2 2_Outages-Qtrly-new" xfId="1338"/>
    <cellStyle name="SAPBEXstdItem 2 3" xfId="1339"/>
    <cellStyle name="SAPBEXstdItem 2 4" xfId="1340"/>
    <cellStyle name="SAPBEXstdItem 2 5" xfId="1893"/>
    <cellStyle name="SAPBEXstdItem 2 6" xfId="1894"/>
    <cellStyle name="SAPBEXstdItem 2 7" xfId="1895"/>
    <cellStyle name="SAPBEXstdItem 2_Outages-Qtrly-new" xfId="1341"/>
    <cellStyle name="SAPBEXstdItem 3" xfId="1342"/>
    <cellStyle name="SAPBEXstdItem 3 2" xfId="1343"/>
    <cellStyle name="SAPBEXstdItem 3 3" xfId="1896"/>
    <cellStyle name="SAPBEXstdItem 3_Outages-Qtrly-new" xfId="1344"/>
    <cellStyle name="SAPBEXstdItem 4" xfId="1345"/>
    <cellStyle name="SAPBEXstdItem 5" xfId="1346"/>
    <cellStyle name="SAPBEXstdItem 6" xfId="1897"/>
    <cellStyle name="SAPBEXstdItem 7" xfId="1898"/>
    <cellStyle name="SAPBEXstdItem 8" xfId="1899"/>
    <cellStyle name="SAPBEXstdItem 9" xfId="1900"/>
    <cellStyle name="SAPBEXstdItem_2000-2009 Base OM Actuals vs Budget (2)" xfId="1901"/>
    <cellStyle name="SAPBEXstdItemX" xfId="1347"/>
    <cellStyle name="SAPBEXstdItemX 10" xfId="1902"/>
    <cellStyle name="SAPBEXstdItemX 2" xfId="1348"/>
    <cellStyle name="SAPBEXstdItemX 2 2" xfId="1349"/>
    <cellStyle name="SAPBEXstdItemX 2 2 2" xfId="1350"/>
    <cellStyle name="SAPBEXstdItemX 2 2_Outages-Qtrly-new" xfId="1351"/>
    <cellStyle name="SAPBEXstdItemX 2 3" xfId="1352"/>
    <cellStyle name="SAPBEXstdItemX 2 3 2" xfId="1353"/>
    <cellStyle name="SAPBEXstdItemX 2 3_Outages-Qtrly-new" xfId="1354"/>
    <cellStyle name="SAPBEXstdItemX 2 4" xfId="1355"/>
    <cellStyle name="SAPBEXstdItemX 2 5" xfId="1356"/>
    <cellStyle name="SAPBEXstdItemX 2 6" xfId="1903"/>
    <cellStyle name="SAPBEXstdItemX 2 7" xfId="1904"/>
    <cellStyle name="SAPBEXstdItemX 2 8" xfId="1905"/>
    <cellStyle name="SAPBEXstdItemX 2_Outages-Qtrly" xfId="1357"/>
    <cellStyle name="SAPBEXstdItemX 3" xfId="1358"/>
    <cellStyle name="SAPBEXstdItemX 3 2" xfId="1359"/>
    <cellStyle name="SAPBEXstdItemX 3 2 2" xfId="1360"/>
    <cellStyle name="SAPBEXstdItemX 3 2_Outages-Qtrly-new" xfId="1361"/>
    <cellStyle name="SAPBEXstdItemX 3 3" xfId="1362"/>
    <cellStyle name="SAPBEXstdItemX 3 4" xfId="1363"/>
    <cellStyle name="SAPBEXstdItemX 3 5" xfId="1364"/>
    <cellStyle name="SAPBEXstdItemX 3 6" xfId="1365"/>
    <cellStyle name="SAPBEXstdItemX 3 7" xfId="1906"/>
    <cellStyle name="SAPBEXstdItemX 3 8" xfId="1907"/>
    <cellStyle name="SAPBEXstdItemX 3 9" xfId="1908"/>
    <cellStyle name="SAPBEXstdItemX 3_Outages-Qtrly-new" xfId="1366"/>
    <cellStyle name="SAPBEXstdItemX 4" xfId="1367"/>
    <cellStyle name="SAPBEXstdItemX 4 2" xfId="1368"/>
    <cellStyle name="SAPBEXstdItemX 4_Outages-Qtrly-new" xfId="1369"/>
    <cellStyle name="SAPBEXstdItemX 5" xfId="1370"/>
    <cellStyle name="SAPBEXstdItemX 6" xfId="1371"/>
    <cellStyle name="SAPBEXstdItemX 7" xfId="1372"/>
    <cellStyle name="SAPBEXstdItemX 8" xfId="1373"/>
    <cellStyle name="SAPBEXstdItemX 9" xfId="1909"/>
    <cellStyle name="SAPBEXstdItemX_2004-2010 Nuc-Dist-Trans-Admin Accts Expense Type 1" xfId="1910"/>
    <cellStyle name="SAPBEXtitle" xfId="1374"/>
    <cellStyle name="SAPBEXtitle 2" xfId="1911"/>
    <cellStyle name="SAPBEXtitle_02-17-2012 Overhauls by FERC by Unit" xfId="1912"/>
    <cellStyle name="SAPBEXunassignedItem" xfId="1375"/>
    <cellStyle name="SAPBEXunassignedItem 2" xfId="1913"/>
    <cellStyle name="SAPBEXundefined" xfId="1376"/>
    <cellStyle name="SAPBEXundefined 2" xfId="1377"/>
    <cellStyle name="SAPBEXundefined 2 2" xfId="1378"/>
    <cellStyle name="SAPBEXundefined 2 2 2" xfId="1379"/>
    <cellStyle name="SAPBEXundefined 2 2_Outages-Qtrly-new" xfId="1380"/>
    <cellStyle name="SAPBEXundefined 2 3" xfId="1381"/>
    <cellStyle name="SAPBEXundefined 2 4" xfId="1914"/>
    <cellStyle name="SAPBEXundefined 2 5" xfId="1915"/>
    <cellStyle name="SAPBEXundefined 2 6" xfId="1916"/>
    <cellStyle name="SAPBEXundefined 2_Outages-Qtrly-new" xfId="1382"/>
    <cellStyle name="SAPBEXundefined 3" xfId="1383"/>
    <cellStyle name="SAPBEXundefined 3 2" xfId="1384"/>
    <cellStyle name="SAPBEXundefined 3 3" xfId="1917"/>
    <cellStyle name="SAPBEXundefined 3_Outages-Qtrly-new" xfId="1385"/>
    <cellStyle name="SAPBEXundefined 4" xfId="1386"/>
    <cellStyle name="SAPBEXundefined 5" xfId="1918"/>
    <cellStyle name="SAPBEXundefined 6" xfId="1919"/>
    <cellStyle name="SAPBEXundefined 7" xfId="1920"/>
    <cellStyle name="SAPBEXundefined_2013 - 2015 Summary (5)" xfId="1387"/>
    <cellStyle name="Section Heading-Large" xfId="1388"/>
    <cellStyle name="Section Heading-Small" xfId="1389"/>
    <cellStyle name="SEM-BPS-data" xfId="1390"/>
    <cellStyle name="SEM-BPS-data 2" xfId="1391"/>
    <cellStyle name="SEM-BPS-data 2 2" xfId="1392"/>
    <cellStyle name="SEM-BPS-data 2 3" xfId="1393"/>
    <cellStyle name="SEM-BPS-data 2_Outages-Qtrly-new" xfId="1394"/>
    <cellStyle name="SEM-BPS-data_Outages-Qtrly-new" xfId="1395"/>
    <cellStyle name="SEM-BPS-head" xfId="1396"/>
    <cellStyle name="SEM-BPS-head 2" xfId="1397"/>
    <cellStyle name="SEM-BPS-head 2 2" xfId="1398"/>
    <cellStyle name="SEM-BPS-head 2 3" xfId="1399"/>
    <cellStyle name="SEM-BPS-head 2_Outages-Qtrly-new" xfId="1400"/>
    <cellStyle name="SEM-BPS-head_2013 - 2015 Summary (5)" xfId="1401"/>
    <cellStyle name="SEM-BPS-headdata" xfId="1402"/>
    <cellStyle name="SEM-BPS-headdata 2" xfId="1403"/>
    <cellStyle name="SEM-BPS-headdata 2 2" xfId="1404"/>
    <cellStyle name="SEM-BPS-headdata 2 3" xfId="1405"/>
    <cellStyle name="SEM-BPS-headdata 2_Outages-Qtrly-new" xfId="1406"/>
    <cellStyle name="SEM-BPS-headdata_2013 - 2015 Summary (5)" xfId="1407"/>
    <cellStyle name="SEM-BPS-headkey" xfId="1408"/>
    <cellStyle name="SEM-BPS-headkey 2" xfId="1409"/>
    <cellStyle name="SEM-BPS-headkey 2 2" xfId="1410"/>
    <cellStyle name="SEM-BPS-headkey 2 3" xfId="1411"/>
    <cellStyle name="SEM-BPS-headkey 2_Outages-Qtrly-new" xfId="1412"/>
    <cellStyle name="SEM-BPS-headkey_2013 - 2015 Summary (5)" xfId="1413"/>
    <cellStyle name="SEM-BPS-input-on" xfId="1414"/>
    <cellStyle name="SEM-BPS-input-on 2" xfId="1415"/>
    <cellStyle name="SEM-BPS-input-on 2 2" xfId="1416"/>
    <cellStyle name="SEM-BPS-input-on 2 3" xfId="1417"/>
    <cellStyle name="SEM-BPS-input-on 2_Outages-Qtrly-new" xfId="1418"/>
    <cellStyle name="SEM-BPS-input-on_2013 - 2015 Summary (5)" xfId="1419"/>
    <cellStyle name="SEM-BPS-key" xfId="1420"/>
    <cellStyle name="SEM-BPS-key 2" xfId="1421"/>
    <cellStyle name="SEM-BPS-key 2 2" xfId="1422"/>
    <cellStyle name="SEM-BPS-key 2 3" xfId="1423"/>
    <cellStyle name="SEM-BPS-key 2_Outages-Qtrly-new" xfId="1424"/>
    <cellStyle name="SEM-BPS-key_2013 - 2015 Summary (5)" xfId="1425"/>
    <cellStyle name="SEM-BPS-sub1" xfId="1426"/>
    <cellStyle name="SEM-BPS-sub1 2" xfId="1921"/>
    <cellStyle name="SEM-BPS-sub1_Fort Myers Standard-Valve Matrix-Format-3-30-11 (version 2)" xfId="1922"/>
    <cellStyle name="SEM-BPS-sub2" xfId="1427"/>
    <cellStyle name="SEM-BPS-sub2 2" xfId="1923"/>
    <cellStyle name="SEM-BPS-sub2_Fort Myers Standard-Valve Matrix-Format-3-30-11 (version 2)" xfId="1924"/>
    <cellStyle name="SEM-BPS-total" xfId="1428"/>
    <cellStyle name="SEM-BPS-total 2" xfId="1429"/>
    <cellStyle name="SEM-BPS-total 2 2" xfId="1430"/>
    <cellStyle name="SEM-BPS-total 2 3" xfId="1431"/>
    <cellStyle name="SEM-BPS-total 2_Outages-Qtrly-new" xfId="1432"/>
    <cellStyle name="SEM-BPS-total_Outages-Qtrly-new" xfId="1433"/>
    <cellStyle name="Shading" xfId="1434"/>
    <cellStyle name="Sheet Title" xfId="1435"/>
    <cellStyle name="SMALL HEADINGS" xfId="1436"/>
    <cellStyle name="SPECIAL1" xfId="1437"/>
    <cellStyle name="SPECIAL1$ZP$" xfId="1438"/>
    <cellStyle name="SPECIAL1_Peformance Indicators 2012 Rept" xfId="1439"/>
    <cellStyle name="SPECIAL2" xfId="1440"/>
    <cellStyle name="SPECIAL2$ZP$" xfId="1441"/>
    <cellStyle name="SPECIAL3" xfId="1442"/>
    <cellStyle name="SPECIAL3$ZP$" xfId="1443"/>
    <cellStyle name="SPECIAL4" xfId="1444"/>
    <cellStyle name="SPECIAL4$ZP$" xfId="1445"/>
    <cellStyle name="Style 1" xfId="1446"/>
    <cellStyle name="Style 1 2" xfId="1925"/>
    <cellStyle name="Style 1 3" xfId="1926"/>
    <cellStyle name="Style 1_Maintenance Summary" xfId="1927"/>
    <cellStyle name="Style 22" xfId="1447"/>
    <cellStyle name="Style 23" xfId="1448"/>
    <cellStyle name="Style 24" xfId="1449"/>
    <cellStyle name="Style 25" xfId="1450"/>
    <cellStyle name="Style 30" xfId="1451"/>
    <cellStyle name="SUB HEADING" xfId="1452"/>
    <cellStyle name="Subtotal" xfId="1453"/>
    <cellStyle name="SUMROW2" xfId="1454"/>
    <cellStyle name="SUMROW2$ZP$" xfId="1455"/>
    <cellStyle name="TEXT" xfId="1456"/>
    <cellStyle name="TEXT$ZP$" xfId="1457"/>
    <cellStyle name="TEXT_Peformance Indicators 2012 Rept" xfId="1458"/>
    <cellStyle name="TEXTBOLD" xfId="1459"/>
    <cellStyle name="TEXTBOLD$ZP$" xfId="1460"/>
    <cellStyle name="Times New Roman" xfId="1461"/>
    <cellStyle name="Title" xfId="1462" builtinId="15" customBuiltin="1"/>
    <cellStyle name="Title - PROJECT" xfId="1463"/>
    <cellStyle name="Title - Underline" xfId="1464"/>
    <cellStyle name="Title 2" xfId="1465"/>
    <cellStyle name="title1" xfId="1466"/>
    <cellStyle name="title2" xfId="1467"/>
    <cellStyle name="Titles - Col. Headings" xfId="1468"/>
    <cellStyle name="Titles - Other" xfId="1469"/>
    <cellStyle name="Total" xfId="1470" builtinId="25" customBuiltin="1"/>
    <cellStyle name="Total 2" xfId="1471"/>
    <cellStyle name="TOTALCOLUMNFORMAT" xfId="1472"/>
    <cellStyle name="TOTALCOLUMNFORMAT$ZP$" xfId="1473"/>
    <cellStyle name="TOTALCOLUMNFORMAT_Peformance Indicators 2012 Rept" xfId="1474"/>
    <cellStyle name="ubordinated Debt" xfId="1475"/>
    <cellStyle name="UNITS" xfId="1476"/>
    <cellStyle name="UNSHADED" xfId="1477"/>
    <cellStyle name="USER" xfId="1478"/>
    <cellStyle name="USER$ZL$" xfId="1479"/>
    <cellStyle name="USER$ZP$" xfId="1480"/>
    <cellStyle name="USER$ZP$$ZL$" xfId="1481"/>
    <cellStyle name="USER$ZP$_008100" xfId="1482"/>
    <cellStyle name="USER_Peformance Indicators 2012 Rept" xfId="1483"/>
    <cellStyle name="Warning Text" xfId="1484" builtinId="11" customBuiltin="1"/>
    <cellStyle name="Warning Text 2" xfId="1928"/>
    <cellStyle name="Year" xfId="1485"/>
    <cellStyle name="標準_Initial Parts Price List(All Project)" xfId="14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99FF"/>
      <color rgb="FFCCFFFF"/>
      <color rgb="FF99FFCC"/>
      <color rgb="FF66FFFF"/>
      <color rgb="FFCCFF99"/>
      <color rgb="FF00FF99"/>
      <color rgb="FFFFFFCC"/>
      <color rgb="FF05CD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B1:J244"/>
  <sheetViews>
    <sheetView tabSelected="1" zoomScaleNormal="100" zoomScaleSheetLayoutView="80" workbookViewId="0">
      <selection activeCell="L8" sqref="L8"/>
    </sheetView>
  </sheetViews>
  <sheetFormatPr defaultRowHeight="13.2"/>
  <cols>
    <col min="1" max="1" width="1.88671875" customWidth="1"/>
    <col min="2" max="2" width="5" style="33" customWidth="1"/>
    <col min="3" max="3" width="6.88671875" bestFit="1" customWidth="1"/>
    <col min="4" max="4" width="32.44140625" customWidth="1"/>
    <col min="5" max="5" width="6.44140625" customWidth="1"/>
    <col min="6" max="6" width="6.5546875" style="32" customWidth="1"/>
    <col min="7" max="7" width="5.5546875" style="32" customWidth="1"/>
    <col min="8" max="8" width="6.6640625" style="32" bestFit="1" customWidth="1"/>
    <col min="9" max="9" width="5.33203125" style="32" customWidth="1"/>
    <col min="10" max="10" width="1.88671875" customWidth="1"/>
  </cols>
  <sheetData>
    <row r="1" spans="3:10">
      <c r="C1" s="74" t="s">
        <v>59</v>
      </c>
    </row>
    <row r="2" spans="3:10" ht="13.8" thickBot="1">
      <c r="C2" s="74" t="s">
        <v>60</v>
      </c>
    </row>
    <row r="3" spans="3:10" ht="13.8" thickBot="1">
      <c r="C3" s="24"/>
      <c r="D3" s="25">
        <v>2014</v>
      </c>
      <c r="E3" s="25" t="s">
        <v>52</v>
      </c>
      <c r="F3" s="26"/>
      <c r="G3" s="26"/>
      <c r="H3" s="26"/>
      <c r="I3" s="26"/>
      <c r="J3" s="27"/>
    </row>
    <row r="4" spans="3:10">
      <c r="C4" s="29">
        <v>1</v>
      </c>
      <c r="D4" s="3" t="s">
        <v>13</v>
      </c>
      <c r="E4" s="2"/>
      <c r="F4" s="41">
        <v>11.199120115643492</v>
      </c>
      <c r="G4" s="45" t="s">
        <v>2</v>
      </c>
      <c r="H4" s="13">
        <f>PERCENTILE(E5:E24,0.1)</f>
        <v>18.079391459284288</v>
      </c>
      <c r="I4" s="13">
        <f>PERCENTILE(E5:E24,0.25)</f>
        <v>24.126295746092449</v>
      </c>
      <c r="J4" s="7"/>
    </row>
    <row r="5" spans="3:10">
      <c r="C5" s="14">
        <v>2</v>
      </c>
      <c r="D5" t="s">
        <v>16</v>
      </c>
      <c r="E5" s="70">
        <v>15.889533668773668</v>
      </c>
      <c r="F5" s="60"/>
      <c r="G5" s="6"/>
      <c r="H5" s="6" t="s">
        <v>49</v>
      </c>
      <c r="I5" s="6" t="s">
        <v>50</v>
      </c>
      <c r="J5" s="7"/>
    </row>
    <row r="6" spans="3:10">
      <c r="C6" s="14">
        <f t="shared" ref="C6:C24" si="0">C5+1</f>
        <v>3</v>
      </c>
      <c r="D6" t="s">
        <v>18</v>
      </c>
      <c r="E6" s="70">
        <v>17.190797813396248</v>
      </c>
      <c r="F6" s="17"/>
      <c r="G6" s="9"/>
      <c r="H6" s="9"/>
      <c r="I6" s="62"/>
      <c r="J6" s="10"/>
    </row>
    <row r="7" spans="3:10">
      <c r="C7" s="14">
        <f t="shared" si="0"/>
        <v>4</v>
      </c>
      <c r="D7" t="s">
        <v>25</v>
      </c>
      <c r="E7" s="70">
        <v>18.17812408660518</v>
      </c>
      <c r="F7" s="60"/>
      <c r="G7" s="6"/>
      <c r="H7" s="13"/>
      <c r="I7" s="13"/>
      <c r="J7" s="7"/>
    </row>
    <row r="8" spans="3:10">
      <c r="C8" s="14">
        <f t="shared" si="0"/>
        <v>5</v>
      </c>
      <c r="D8" t="s">
        <v>57</v>
      </c>
      <c r="E8" s="70">
        <v>20.926616970176262</v>
      </c>
      <c r="F8" s="60"/>
      <c r="G8" s="6"/>
      <c r="H8" s="13"/>
      <c r="I8" s="13"/>
      <c r="J8" s="7"/>
    </row>
    <row r="9" spans="3:10">
      <c r="C9" s="14">
        <f t="shared" si="0"/>
        <v>6</v>
      </c>
      <c r="D9" t="s">
        <v>54</v>
      </c>
      <c r="E9" s="70">
        <v>22.548548997659509</v>
      </c>
      <c r="F9" s="60"/>
      <c r="G9" s="6"/>
      <c r="H9" s="13"/>
      <c r="I9" s="13"/>
      <c r="J9" s="7"/>
    </row>
    <row r="10" spans="3:10">
      <c r="C10" s="14">
        <f t="shared" si="0"/>
        <v>7</v>
      </c>
      <c r="D10" t="s">
        <v>15</v>
      </c>
      <c r="E10" s="70">
        <v>24.65221132890343</v>
      </c>
      <c r="F10" s="60"/>
      <c r="G10" s="6"/>
      <c r="H10" s="13"/>
      <c r="I10" s="13"/>
      <c r="J10" s="7"/>
    </row>
    <row r="11" spans="3:10">
      <c r="C11" s="14">
        <f t="shared" si="0"/>
        <v>8</v>
      </c>
      <c r="D11" t="s">
        <v>21</v>
      </c>
      <c r="E11" s="70">
        <v>24.667995161150952</v>
      </c>
      <c r="F11" s="60"/>
      <c r="G11" s="6"/>
      <c r="H11" s="13"/>
      <c r="I11" s="13"/>
      <c r="J11" s="7"/>
    </row>
    <row r="12" spans="3:10">
      <c r="C12" s="14">
        <f t="shared" si="0"/>
        <v>9</v>
      </c>
      <c r="D12" t="s">
        <v>8</v>
      </c>
      <c r="E12" s="70">
        <v>25.538078560586431</v>
      </c>
      <c r="F12" s="60"/>
      <c r="G12" s="6"/>
      <c r="H12" s="13"/>
      <c r="I12" s="13"/>
      <c r="J12" s="7"/>
    </row>
    <row r="13" spans="3:10">
      <c r="C13" s="14">
        <f t="shared" si="0"/>
        <v>10</v>
      </c>
      <c r="D13" t="s">
        <v>10</v>
      </c>
      <c r="E13" s="70">
        <v>29.870259945195123</v>
      </c>
      <c r="F13" s="60"/>
      <c r="G13" s="6"/>
      <c r="H13" s="13"/>
      <c r="I13" s="13"/>
      <c r="J13" s="7"/>
    </row>
    <row r="14" spans="3:10">
      <c r="C14" s="14">
        <f t="shared" si="0"/>
        <v>11</v>
      </c>
      <c r="D14" t="s">
        <v>14</v>
      </c>
      <c r="E14" s="70">
        <v>30.022086943645231</v>
      </c>
      <c r="F14" s="60"/>
      <c r="G14" s="6"/>
      <c r="H14" s="13"/>
      <c r="I14" s="13"/>
      <c r="J14" s="7"/>
    </row>
    <row r="15" spans="3:10">
      <c r="C15" s="14">
        <f t="shared" si="0"/>
        <v>12</v>
      </c>
      <c r="D15" t="s">
        <v>53</v>
      </c>
      <c r="E15" s="70">
        <v>30.807511963120049</v>
      </c>
      <c r="F15" s="60"/>
      <c r="G15" s="6"/>
      <c r="H15" s="13"/>
      <c r="I15" s="13"/>
      <c r="J15" s="7"/>
    </row>
    <row r="16" spans="3:10">
      <c r="C16" s="14">
        <f t="shared" si="0"/>
        <v>13</v>
      </c>
      <c r="D16" t="s">
        <v>6</v>
      </c>
      <c r="E16" s="70">
        <v>31.373783547489733</v>
      </c>
      <c r="F16" s="60"/>
      <c r="G16" s="6"/>
      <c r="H16" s="13"/>
      <c r="I16" s="13"/>
      <c r="J16" s="7"/>
    </row>
    <row r="17" spans="2:10">
      <c r="C17" s="14">
        <f t="shared" si="0"/>
        <v>14</v>
      </c>
      <c r="D17" s="42" t="s">
        <v>55</v>
      </c>
      <c r="E17" s="70">
        <v>31.469313074085587</v>
      </c>
      <c r="F17" s="60"/>
      <c r="G17" s="6"/>
      <c r="H17" s="13"/>
      <c r="I17" s="13"/>
      <c r="J17" s="7"/>
    </row>
    <row r="18" spans="2:10">
      <c r="C18" s="14">
        <f t="shared" si="0"/>
        <v>15</v>
      </c>
      <c r="D18" t="s">
        <v>22</v>
      </c>
      <c r="E18" s="70">
        <v>32.427029521152953</v>
      </c>
      <c r="F18" s="60"/>
      <c r="G18" s="6"/>
      <c r="H18" s="13"/>
      <c r="I18" s="13"/>
      <c r="J18" s="7"/>
    </row>
    <row r="19" spans="2:10">
      <c r="C19" s="14">
        <f t="shared" si="0"/>
        <v>16</v>
      </c>
      <c r="D19" t="s">
        <v>11</v>
      </c>
      <c r="E19" s="70">
        <v>36.488133915646998</v>
      </c>
      <c r="F19" s="60"/>
      <c r="G19" s="6"/>
      <c r="H19" s="13"/>
      <c r="I19" s="13"/>
      <c r="J19" s="7"/>
    </row>
    <row r="20" spans="2:10">
      <c r="C20" s="14">
        <f t="shared" si="0"/>
        <v>17</v>
      </c>
      <c r="D20" t="s">
        <v>44</v>
      </c>
      <c r="E20" s="70">
        <v>37.888757705420311</v>
      </c>
      <c r="F20" s="60"/>
      <c r="G20" s="6"/>
      <c r="H20" s="13"/>
      <c r="I20" s="13"/>
      <c r="J20" s="7"/>
    </row>
    <row r="21" spans="2:10">
      <c r="C21" s="14">
        <f t="shared" si="0"/>
        <v>18</v>
      </c>
      <c r="D21" t="s">
        <v>56</v>
      </c>
      <c r="E21" s="70">
        <v>41.62262172088618</v>
      </c>
      <c r="F21" s="60"/>
      <c r="G21" s="6"/>
      <c r="H21" s="13"/>
      <c r="I21" s="13"/>
      <c r="J21" s="7"/>
    </row>
    <row r="22" spans="2:10">
      <c r="C22" s="14">
        <f t="shared" si="0"/>
        <v>19</v>
      </c>
      <c r="D22" t="s">
        <v>23</v>
      </c>
      <c r="E22" s="70">
        <v>42.024807174550652</v>
      </c>
      <c r="F22" s="60"/>
      <c r="G22" s="6"/>
      <c r="H22" s="13"/>
      <c r="I22" s="13"/>
      <c r="J22" s="7"/>
    </row>
    <row r="23" spans="2:10">
      <c r="C23" s="14">
        <f t="shared" si="0"/>
        <v>20</v>
      </c>
      <c r="D23" t="s">
        <v>4</v>
      </c>
      <c r="E23" s="70">
        <v>46.781229637530174</v>
      </c>
      <c r="F23" s="60"/>
      <c r="G23" s="6"/>
      <c r="H23" s="13"/>
      <c r="I23" s="13"/>
      <c r="J23" s="7"/>
    </row>
    <row r="24" spans="2:10">
      <c r="C24" s="14">
        <f t="shared" si="0"/>
        <v>21</v>
      </c>
      <c r="D24" t="s">
        <v>24</v>
      </c>
      <c r="E24" s="70">
        <v>96.805312029283613</v>
      </c>
      <c r="F24" s="60"/>
      <c r="G24" s="6"/>
      <c r="H24" s="13"/>
      <c r="I24" s="13"/>
      <c r="J24" s="7"/>
    </row>
    <row r="25" spans="2:10" ht="13.8" thickBot="1">
      <c r="C25" s="21"/>
      <c r="D25" s="22" t="s">
        <v>51</v>
      </c>
      <c r="E25" s="23">
        <f>AVERAGE(E5:E24)</f>
        <v>32.85863768826291</v>
      </c>
      <c r="F25" s="52"/>
      <c r="G25" s="52"/>
      <c r="H25" s="63"/>
      <c r="I25" s="63"/>
      <c r="J25" s="51"/>
    </row>
    <row r="26" spans="2:10" ht="13.8" thickBot="1">
      <c r="B26" s="39"/>
    </row>
    <row r="27" spans="2:10" ht="13.8" thickBot="1">
      <c r="C27" s="24"/>
      <c r="D27" s="25">
        <v>2013</v>
      </c>
      <c r="E27" s="25" t="s">
        <v>52</v>
      </c>
      <c r="F27" s="26"/>
      <c r="G27" s="26"/>
      <c r="H27" s="26"/>
      <c r="I27" s="26"/>
      <c r="J27" s="27"/>
    </row>
    <row r="28" spans="2:10">
      <c r="C28" s="29">
        <v>1</v>
      </c>
      <c r="D28" s="3" t="s">
        <v>13</v>
      </c>
      <c r="E28" s="2"/>
      <c r="F28" s="41">
        <v>11.394462465779741</v>
      </c>
      <c r="G28" s="45" t="s">
        <v>2</v>
      </c>
      <c r="H28" s="13">
        <f>PERCENTILE(E28:E48,0.1)</f>
        <v>17.826933169880533</v>
      </c>
      <c r="I28" s="13">
        <f>PERCENTILE(E28:E48,0.25)</f>
        <v>21.113328833970531</v>
      </c>
      <c r="J28" s="7"/>
    </row>
    <row r="29" spans="2:10">
      <c r="C29" s="14">
        <v>2</v>
      </c>
      <c r="D29" s="19" t="s">
        <v>18</v>
      </c>
      <c r="E29" s="70">
        <v>16.870526632734713</v>
      </c>
      <c r="F29" s="60"/>
      <c r="G29" s="6"/>
      <c r="H29" s="6" t="s">
        <v>49</v>
      </c>
      <c r="I29" s="6" t="s">
        <v>50</v>
      </c>
      <c r="J29" s="7"/>
    </row>
    <row r="30" spans="2:10">
      <c r="C30" s="14">
        <f t="shared" ref="C30:C48" si="1">C29+1</f>
        <v>3</v>
      </c>
      <c r="D30" s="19" t="s">
        <v>25</v>
      </c>
      <c r="E30" s="70">
        <v>17.006590041991604</v>
      </c>
      <c r="F30" s="17"/>
      <c r="G30" s="9"/>
      <c r="H30" s="9"/>
      <c r="I30" s="62"/>
      <c r="J30" s="10"/>
    </row>
    <row r="31" spans="2:10">
      <c r="C31" s="14">
        <f t="shared" si="1"/>
        <v>4</v>
      </c>
      <c r="D31" s="19" t="s">
        <v>20</v>
      </c>
      <c r="E31" s="70">
        <v>17.918082406312635</v>
      </c>
      <c r="F31" s="60"/>
      <c r="G31" s="6"/>
      <c r="H31" s="13"/>
      <c r="I31" s="13"/>
      <c r="J31" s="7"/>
    </row>
    <row r="32" spans="2:10">
      <c r="C32" s="14">
        <f t="shared" si="1"/>
        <v>5</v>
      </c>
      <c r="D32" s="19" t="s">
        <v>54</v>
      </c>
      <c r="E32" s="70">
        <v>19.000780841522754</v>
      </c>
      <c r="F32" s="60"/>
      <c r="G32" s="6"/>
      <c r="H32" s="13"/>
      <c r="I32" s="13"/>
      <c r="J32" s="7"/>
    </row>
    <row r="33" spans="3:10">
      <c r="C33" s="14">
        <f t="shared" si="1"/>
        <v>6</v>
      </c>
      <c r="D33" s="19" t="s">
        <v>16</v>
      </c>
      <c r="E33" s="70">
        <v>20.553704313585108</v>
      </c>
      <c r="F33" s="60"/>
      <c r="G33" s="6"/>
      <c r="H33" s="13"/>
      <c r="I33" s="13"/>
      <c r="J33" s="7"/>
    </row>
    <row r="34" spans="3:10">
      <c r="C34" s="14">
        <f t="shared" si="1"/>
        <v>7</v>
      </c>
      <c r="D34" s="19" t="s">
        <v>10</v>
      </c>
      <c r="E34" s="70">
        <v>21.299870340765672</v>
      </c>
      <c r="F34" s="60"/>
      <c r="G34" s="6"/>
      <c r="H34" s="13"/>
      <c r="I34" s="13"/>
      <c r="J34" s="7"/>
    </row>
    <row r="35" spans="3:10">
      <c r="C35" s="14">
        <f t="shared" si="1"/>
        <v>8</v>
      </c>
      <c r="D35" s="19" t="s">
        <v>21</v>
      </c>
      <c r="E35" s="70">
        <v>22.747809729542904</v>
      </c>
      <c r="F35" s="60"/>
      <c r="G35" s="6"/>
      <c r="H35" s="13"/>
      <c r="I35" s="13"/>
      <c r="J35" s="7"/>
    </row>
    <row r="36" spans="3:10">
      <c r="C36" s="14">
        <f t="shared" si="1"/>
        <v>9</v>
      </c>
      <c r="D36" s="19" t="s">
        <v>15</v>
      </c>
      <c r="E36" s="70">
        <v>24.514816249517576</v>
      </c>
      <c r="F36" s="60"/>
      <c r="G36" s="6"/>
      <c r="H36" s="13"/>
      <c r="I36" s="13"/>
      <c r="J36" s="7"/>
    </row>
    <row r="37" spans="3:10">
      <c r="C37" s="14">
        <f t="shared" si="1"/>
        <v>10</v>
      </c>
      <c r="D37" s="19" t="s">
        <v>14</v>
      </c>
      <c r="E37" s="70">
        <v>24.690834371669194</v>
      </c>
      <c r="F37" s="60"/>
      <c r="G37" s="6"/>
      <c r="H37" s="13"/>
      <c r="I37" s="13"/>
      <c r="J37" s="7"/>
    </row>
    <row r="38" spans="3:10">
      <c r="C38" s="14">
        <f t="shared" si="1"/>
        <v>11</v>
      </c>
      <c r="D38" s="19" t="s">
        <v>8</v>
      </c>
      <c r="E38" s="70">
        <v>25.248581785228815</v>
      </c>
      <c r="F38" s="60"/>
      <c r="G38" s="6"/>
      <c r="H38" s="13"/>
      <c r="I38" s="13"/>
      <c r="J38" s="7"/>
    </row>
    <row r="39" spans="3:10">
      <c r="C39" s="14">
        <f t="shared" si="1"/>
        <v>12</v>
      </c>
      <c r="D39" s="19" t="s">
        <v>6</v>
      </c>
      <c r="E39" s="70">
        <v>27.041864112541155</v>
      </c>
      <c r="F39" s="60"/>
      <c r="G39" s="6"/>
      <c r="H39" s="13"/>
      <c r="I39" s="13"/>
      <c r="J39" s="7"/>
    </row>
    <row r="40" spans="3:10">
      <c r="C40" s="14">
        <f t="shared" si="1"/>
        <v>13</v>
      </c>
      <c r="D40" s="19" t="s">
        <v>23</v>
      </c>
      <c r="E40" s="70">
        <v>29.333549058110897</v>
      </c>
      <c r="F40" s="60"/>
      <c r="G40" s="6"/>
      <c r="H40" s="13"/>
      <c r="I40" s="13"/>
      <c r="J40" s="7"/>
    </row>
    <row r="41" spans="3:10">
      <c r="C41" s="14">
        <f t="shared" si="1"/>
        <v>14</v>
      </c>
      <c r="D41" s="19" t="s">
        <v>22</v>
      </c>
      <c r="E41" s="70">
        <v>29.68958972570897</v>
      </c>
      <c r="F41" s="60"/>
      <c r="G41" s="6"/>
      <c r="H41" s="13"/>
      <c r="I41" s="13"/>
      <c r="J41" s="7"/>
    </row>
    <row r="42" spans="3:10">
      <c r="C42" s="14">
        <f t="shared" si="1"/>
        <v>15</v>
      </c>
      <c r="D42" s="19" t="s">
        <v>17</v>
      </c>
      <c r="E42" s="70">
        <v>30.007541222678746</v>
      </c>
      <c r="F42" s="60"/>
      <c r="G42" s="6"/>
      <c r="H42" s="13"/>
      <c r="I42" s="13"/>
      <c r="J42" s="7"/>
    </row>
    <row r="43" spans="3:10">
      <c r="C43" s="14">
        <f t="shared" si="1"/>
        <v>16</v>
      </c>
      <c r="D43" s="19" t="s">
        <v>11</v>
      </c>
      <c r="E43" s="70">
        <v>30.302135957111968</v>
      </c>
      <c r="F43" s="60"/>
      <c r="G43" s="6"/>
      <c r="H43" s="13"/>
      <c r="I43" s="13"/>
      <c r="J43" s="7"/>
    </row>
    <row r="44" spans="3:10">
      <c r="C44" s="14">
        <f t="shared" si="1"/>
        <v>17</v>
      </c>
      <c r="D44" s="71" t="s">
        <v>55</v>
      </c>
      <c r="E44" s="70">
        <v>32.113042854464695</v>
      </c>
      <c r="F44" s="60"/>
      <c r="G44" s="6"/>
      <c r="H44" s="13"/>
      <c r="I44" s="13"/>
      <c r="J44" s="7"/>
    </row>
    <row r="45" spans="3:10">
      <c r="C45" s="14">
        <f t="shared" si="1"/>
        <v>18</v>
      </c>
      <c r="D45" s="19" t="s">
        <v>53</v>
      </c>
      <c r="E45" s="70">
        <v>34.058152274436438</v>
      </c>
      <c r="F45" s="60"/>
      <c r="G45" s="6"/>
      <c r="H45" s="13"/>
      <c r="I45" s="13"/>
      <c r="J45" s="7"/>
    </row>
    <row r="46" spans="3:10">
      <c r="C46" s="14">
        <f t="shared" si="1"/>
        <v>19</v>
      </c>
      <c r="D46" s="19" t="s">
        <v>4</v>
      </c>
      <c r="E46" s="70">
        <v>35.555051651813457</v>
      </c>
      <c r="F46" s="60"/>
      <c r="G46" s="6"/>
      <c r="H46" s="13"/>
      <c r="I46" s="13"/>
      <c r="J46" s="7"/>
    </row>
    <row r="47" spans="3:10">
      <c r="C47" s="14">
        <f t="shared" si="1"/>
        <v>20</v>
      </c>
      <c r="D47" s="19" t="s">
        <v>44</v>
      </c>
      <c r="E47" s="70">
        <v>40.595494037743222</v>
      </c>
      <c r="F47" s="60"/>
      <c r="G47" s="6"/>
      <c r="H47" s="13"/>
      <c r="I47" s="13"/>
      <c r="J47" s="7"/>
    </row>
    <row r="48" spans="3:10">
      <c r="C48" s="14">
        <f t="shared" si="1"/>
        <v>21</v>
      </c>
      <c r="D48" s="19" t="s">
        <v>24</v>
      </c>
      <c r="E48" s="70">
        <v>98.523283778437502</v>
      </c>
      <c r="F48" s="60"/>
      <c r="G48" s="6"/>
      <c r="H48" s="13"/>
      <c r="I48" s="13"/>
      <c r="J48" s="7"/>
    </row>
    <row r="49" spans="2:10" ht="13.8" thickBot="1">
      <c r="C49" s="21"/>
      <c r="D49" s="22" t="s">
        <v>51</v>
      </c>
      <c r="E49" s="23">
        <f>AVERAGE(E29:E48)</f>
        <v>29.8535650692959</v>
      </c>
      <c r="F49" s="52"/>
      <c r="G49" s="52"/>
      <c r="H49" s="63"/>
      <c r="I49" s="63"/>
      <c r="J49" s="51"/>
    </row>
    <row r="50" spans="2:10" ht="13.8" thickBot="1">
      <c r="B50" s="39"/>
    </row>
    <row r="51" spans="2:10" ht="13.8" thickBot="1">
      <c r="C51" s="24"/>
      <c r="D51" s="25">
        <v>2012</v>
      </c>
      <c r="E51" s="25" t="s">
        <v>52</v>
      </c>
      <c r="F51" s="26"/>
      <c r="G51" s="26"/>
      <c r="H51" s="26"/>
      <c r="I51" s="26"/>
      <c r="J51" s="27"/>
    </row>
    <row r="52" spans="2:10">
      <c r="C52" s="29">
        <v>1</v>
      </c>
      <c r="D52" s="3" t="s">
        <v>13</v>
      </c>
      <c r="E52" s="2"/>
      <c r="F52" s="61">
        <v>11.58864975157976</v>
      </c>
      <c r="G52" s="45" t="s">
        <v>2</v>
      </c>
      <c r="H52" s="13">
        <f>PERCENTILE(E52:E71,0.1)</f>
        <v>18.249234190316873</v>
      </c>
      <c r="I52" s="13">
        <f>PERCENTILE(E52:E71,0.25)</f>
        <v>19.689523464579366</v>
      </c>
      <c r="J52" s="7"/>
    </row>
    <row r="53" spans="2:10">
      <c r="C53" s="14">
        <v>2</v>
      </c>
      <c r="D53" t="s">
        <v>18</v>
      </c>
      <c r="E53" s="16">
        <v>17.186111546488704</v>
      </c>
      <c r="F53" s="60"/>
      <c r="G53" s="6"/>
      <c r="H53" s="6" t="s">
        <v>49</v>
      </c>
      <c r="I53" s="6" t="s">
        <v>50</v>
      </c>
      <c r="J53" s="7"/>
    </row>
    <row r="54" spans="2:10">
      <c r="C54" s="14">
        <f t="shared" ref="C54:C71" si="2">C53+1</f>
        <v>3</v>
      </c>
      <c r="D54" t="s">
        <v>20</v>
      </c>
      <c r="E54" s="16">
        <v>17.274088253798823</v>
      </c>
      <c r="F54" s="17"/>
      <c r="G54" s="9"/>
      <c r="H54" s="9"/>
      <c r="I54" s="62"/>
      <c r="J54" s="10"/>
    </row>
    <row r="55" spans="2:10">
      <c r="C55" s="14">
        <f t="shared" si="2"/>
        <v>4</v>
      </c>
      <c r="D55" t="s">
        <v>19</v>
      </c>
      <c r="E55" s="16">
        <v>18.493020674446385</v>
      </c>
      <c r="F55" s="60"/>
      <c r="G55" s="6"/>
      <c r="H55" s="13"/>
      <c r="I55" s="13"/>
      <c r="J55" s="7"/>
    </row>
    <row r="56" spans="2:10">
      <c r="C56" s="14">
        <f t="shared" si="2"/>
        <v>5</v>
      </c>
      <c r="D56" t="s">
        <v>25</v>
      </c>
      <c r="E56" s="16">
        <v>18.693266346730656</v>
      </c>
      <c r="F56" s="60"/>
      <c r="G56" s="6"/>
      <c r="H56" s="13"/>
      <c r="I56" s="13"/>
      <c r="J56" s="7"/>
    </row>
    <row r="57" spans="2:10">
      <c r="C57" s="14">
        <f t="shared" si="2"/>
        <v>6</v>
      </c>
      <c r="D57" t="s">
        <v>10</v>
      </c>
      <c r="E57" s="16">
        <v>19.220400047957796</v>
      </c>
      <c r="F57" s="60"/>
      <c r="G57" s="6"/>
      <c r="H57" s="13"/>
      <c r="I57" s="13"/>
      <c r="J57" s="7"/>
    </row>
    <row r="58" spans="2:10">
      <c r="C58" s="14">
        <f t="shared" si="2"/>
        <v>7</v>
      </c>
      <c r="D58" t="s">
        <v>21</v>
      </c>
      <c r="E58" s="16">
        <v>20.158646881200934</v>
      </c>
      <c r="F58" s="60"/>
      <c r="G58" s="6"/>
      <c r="H58" s="13"/>
      <c r="I58" s="13"/>
      <c r="J58" s="7"/>
    </row>
    <row r="59" spans="2:10">
      <c r="C59" s="14">
        <f t="shared" si="2"/>
        <v>8</v>
      </c>
      <c r="D59" t="s">
        <v>15</v>
      </c>
      <c r="E59" s="16">
        <v>23.055090317867325</v>
      </c>
      <c r="F59" s="60"/>
      <c r="G59" s="6"/>
      <c r="H59" s="13"/>
      <c r="I59" s="13"/>
      <c r="J59" s="7"/>
    </row>
    <row r="60" spans="2:10">
      <c r="C60" s="14">
        <f t="shared" si="2"/>
        <v>9</v>
      </c>
      <c r="D60" t="s">
        <v>23</v>
      </c>
      <c r="E60" s="16">
        <v>23.101043519774862</v>
      </c>
      <c r="F60" s="60"/>
      <c r="G60" s="6"/>
      <c r="H60" s="13"/>
      <c r="I60" s="13"/>
      <c r="J60" s="7"/>
    </row>
    <row r="61" spans="2:10">
      <c r="C61" s="14">
        <f t="shared" si="2"/>
        <v>10</v>
      </c>
      <c r="D61" t="s">
        <v>8</v>
      </c>
      <c r="E61" s="16">
        <v>25.073005214065351</v>
      </c>
      <c r="F61" s="60"/>
      <c r="G61" s="6"/>
      <c r="H61" s="13"/>
      <c r="I61" s="13"/>
      <c r="J61" s="7"/>
    </row>
    <row r="62" spans="2:10">
      <c r="C62" s="14">
        <f t="shared" si="2"/>
        <v>11</v>
      </c>
      <c r="D62" t="s">
        <v>6</v>
      </c>
      <c r="E62" s="16">
        <v>25.85571849745585</v>
      </c>
      <c r="F62" s="60"/>
      <c r="G62" s="6"/>
      <c r="H62" s="13"/>
      <c r="I62" s="13"/>
      <c r="J62" s="7"/>
    </row>
    <row r="63" spans="2:10">
      <c r="C63" s="14">
        <f t="shared" si="2"/>
        <v>12</v>
      </c>
      <c r="D63" t="s">
        <v>14</v>
      </c>
      <c r="E63" s="16">
        <v>27.670563764097828</v>
      </c>
      <c r="F63" s="60"/>
      <c r="G63" s="6"/>
      <c r="H63" s="13"/>
      <c r="I63" s="13"/>
      <c r="J63" s="7"/>
    </row>
    <row r="64" spans="2:10">
      <c r="C64" s="14">
        <f t="shared" si="2"/>
        <v>13</v>
      </c>
      <c r="D64" t="s">
        <v>11</v>
      </c>
      <c r="E64" s="16">
        <v>27.760284257471135</v>
      </c>
      <c r="F64" s="60"/>
      <c r="G64" s="6"/>
      <c r="H64" s="13"/>
      <c r="I64" s="13"/>
      <c r="J64" s="7"/>
    </row>
    <row r="65" spans="2:10">
      <c r="C65" s="14">
        <f t="shared" si="2"/>
        <v>14</v>
      </c>
      <c r="D65" s="42" t="s">
        <v>55</v>
      </c>
      <c r="E65" s="16">
        <v>30.757581502297484</v>
      </c>
      <c r="F65" s="60"/>
      <c r="G65" s="6"/>
      <c r="H65" s="13"/>
      <c r="I65" s="13"/>
      <c r="J65" s="7"/>
    </row>
    <row r="66" spans="2:10">
      <c r="C66" s="14">
        <f t="shared" si="2"/>
        <v>15</v>
      </c>
      <c r="D66" t="s">
        <v>22</v>
      </c>
      <c r="E66" s="16">
        <v>31.567789383482328</v>
      </c>
      <c r="F66" s="60"/>
      <c r="G66" s="6"/>
      <c r="H66" s="13"/>
      <c r="I66" s="13"/>
      <c r="J66" s="7"/>
    </row>
    <row r="67" spans="2:10">
      <c r="C67" s="14">
        <f t="shared" si="2"/>
        <v>16</v>
      </c>
      <c r="D67" t="s">
        <v>17</v>
      </c>
      <c r="E67" s="16">
        <v>34.040560125944104</v>
      </c>
      <c r="F67" s="60"/>
      <c r="G67" s="6"/>
      <c r="H67" s="13"/>
      <c r="I67" s="13"/>
      <c r="J67" s="7"/>
    </row>
    <row r="68" spans="2:10">
      <c r="C68" s="14">
        <f t="shared" si="2"/>
        <v>17</v>
      </c>
      <c r="D68" t="s">
        <v>4</v>
      </c>
      <c r="E68" s="16">
        <v>35.238616047094737</v>
      </c>
      <c r="F68" s="60"/>
      <c r="G68" s="6"/>
      <c r="H68" s="13"/>
      <c r="I68" s="13"/>
      <c r="J68" s="7"/>
    </row>
    <row r="69" spans="2:10">
      <c r="C69" s="14">
        <f t="shared" si="2"/>
        <v>18</v>
      </c>
      <c r="D69" t="s">
        <v>53</v>
      </c>
      <c r="E69" s="16">
        <v>35.727791452863059</v>
      </c>
      <c r="F69" s="60"/>
      <c r="G69" s="6"/>
      <c r="H69" s="13"/>
      <c r="I69" s="13"/>
      <c r="J69" s="7"/>
    </row>
    <row r="70" spans="2:10">
      <c r="C70" s="14">
        <f t="shared" si="2"/>
        <v>19</v>
      </c>
      <c r="D70" t="s">
        <v>44</v>
      </c>
      <c r="E70" s="16">
        <v>40.534803010834842</v>
      </c>
      <c r="F70" s="60"/>
      <c r="G70" s="6"/>
      <c r="H70" s="13"/>
      <c r="I70" s="13"/>
      <c r="J70" s="7"/>
    </row>
    <row r="71" spans="2:10">
      <c r="C71" s="14">
        <f t="shared" si="2"/>
        <v>20</v>
      </c>
      <c r="D71" t="s">
        <v>24</v>
      </c>
      <c r="E71" s="59">
        <v>88.710648477383927</v>
      </c>
      <c r="F71" s="60"/>
      <c r="G71" s="6"/>
      <c r="H71" s="13"/>
      <c r="I71" s="13"/>
      <c r="J71" s="7"/>
    </row>
    <row r="72" spans="2:10">
      <c r="C72" s="14"/>
      <c r="D72" s="4"/>
      <c r="E72" s="59"/>
      <c r="F72" s="60"/>
      <c r="G72" s="6"/>
      <c r="H72" s="13"/>
      <c r="I72" s="13"/>
      <c r="J72" s="7"/>
    </row>
    <row r="73" spans="2:10" ht="13.8" thickBot="1">
      <c r="C73" s="21"/>
      <c r="D73" s="22" t="s">
        <v>51</v>
      </c>
      <c r="E73" s="23">
        <f>AVERAGE(E52:E72)</f>
        <v>29.479948911645064</v>
      </c>
      <c r="F73" s="52"/>
      <c r="G73" s="52"/>
      <c r="H73" s="63"/>
      <c r="I73" s="63"/>
      <c r="J73" s="51"/>
    </row>
    <row r="74" spans="2:10" ht="13.8" thickBot="1">
      <c r="B74" s="39"/>
    </row>
    <row r="75" spans="2:10" ht="13.8" thickBot="1">
      <c r="C75" s="24"/>
      <c r="D75" s="25">
        <v>2011</v>
      </c>
      <c r="E75" s="25" t="s">
        <v>52</v>
      </c>
      <c r="F75" s="26"/>
      <c r="G75" s="26"/>
      <c r="H75" s="26"/>
      <c r="I75" s="26"/>
      <c r="J75" s="27"/>
    </row>
    <row r="76" spans="2:10">
      <c r="C76" s="29">
        <v>1</v>
      </c>
      <c r="D76" s="56" t="s">
        <v>13</v>
      </c>
      <c r="E76" s="1"/>
      <c r="F76" s="61">
        <v>10.936499208934388</v>
      </c>
      <c r="G76" s="45" t="s">
        <v>2</v>
      </c>
      <c r="H76" s="13">
        <f>PERCENTILE(E76:E96,0.1)</f>
        <v>17.837968676904477</v>
      </c>
      <c r="I76" s="13">
        <f>PERCENTILE(E76:E96,0.25)</f>
        <v>21.973768523159126</v>
      </c>
      <c r="J76" s="7"/>
    </row>
    <row r="77" spans="2:10">
      <c r="C77" s="14">
        <v>2</v>
      </c>
      <c r="D77" s="4" t="s">
        <v>18</v>
      </c>
      <c r="E77" s="16">
        <v>15.958430387048704</v>
      </c>
      <c r="F77" s="60"/>
      <c r="G77" s="6"/>
      <c r="H77" s="13" t="s">
        <v>49</v>
      </c>
      <c r="I77" s="13" t="s">
        <v>50</v>
      </c>
      <c r="J77" s="7"/>
    </row>
    <row r="78" spans="2:10">
      <c r="C78" s="14">
        <f t="shared" ref="C78:C96" si="3">C77+1</f>
        <v>3</v>
      </c>
      <c r="D78" s="4" t="s">
        <v>19</v>
      </c>
      <c r="E78" s="16">
        <v>17.52347791044776</v>
      </c>
      <c r="F78" s="60"/>
      <c r="G78" s="6"/>
      <c r="H78" s="13"/>
      <c r="I78" s="13"/>
      <c r="J78" s="7"/>
    </row>
    <row r="79" spans="2:10">
      <c r="C79" s="14">
        <f t="shared" si="3"/>
        <v>4</v>
      </c>
      <c r="D79" s="4" t="s">
        <v>20</v>
      </c>
      <c r="E79" s="16">
        <v>17.872912095399666</v>
      </c>
      <c r="F79" s="17"/>
      <c r="G79" s="9"/>
      <c r="H79" s="9"/>
      <c r="I79" s="62"/>
      <c r="J79" s="10"/>
    </row>
    <row r="80" spans="2:10">
      <c r="C80" s="14">
        <f t="shared" si="3"/>
        <v>5</v>
      </c>
      <c r="D80" s="4" t="s">
        <v>25</v>
      </c>
      <c r="E80" s="16">
        <v>19.288960779624535</v>
      </c>
      <c r="F80" s="60"/>
      <c r="G80" s="6"/>
      <c r="H80" s="13"/>
      <c r="I80" s="13"/>
      <c r="J80" s="7"/>
    </row>
    <row r="81" spans="3:10">
      <c r="C81" s="14">
        <f t="shared" si="3"/>
        <v>6</v>
      </c>
      <c r="D81" s="4" t="s">
        <v>15</v>
      </c>
      <c r="E81" s="16">
        <v>21.607854953880526</v>
      </c>
      <c r="F81" s="60"/>
      <c r="G81" s="6"/>
      <c r="H81" s="13"/>
      <c r="I81" s="13"/>
      <c r="J81" s="7"/>
    </row>
    <row r="82" spans="3:10">
      <c r="C82" s="14">
        <f t="shared" si="3"/>
        <v>7</v>
      </c>
      <c r="D82" s="4" t="s">
        <v>10</v>
      </c>
      <c r="E82" s="16">
        <v>22.095739712918661</v>
      </c>
      <c r="F82" s="60"/>
      <c r="G82" s="6"/>
      <c r="H82" s="13"/>
      <c r="I82" s="13"/>
      <c r="J82" s="7"/>
    </row>
    <row r="83" spans="3:10">
      <c r="C83" s="14">
        <f t="shared" si="3"/>
        <v>8</v>
      </c>
      <c r="D83" s="4" t="s">
        <v>21</v>
      </c>
      <c r="E83" s="16">
        <v>23.85106572902016</v>
      </c>
      <c r="F83" s="60"/>
      <c r="G83" s="6"/>
      <c r="H83" s="13"/>
      <c r="I83" s="13"/>
      <c r="J83" s="7"/>
    </row>
    <row r="84" spans="3:10">
      <c r="C84" s="14">
        <f t="shared" si="3"/>
        <v>9</v>
      </c>
      <c r="D84" s="4" t="s">
        <v>23</v>
      </c>
      <c r="E84" s="16">
        <v>25.641819018932875</v>
      </c>
      <c r="F84" s="60"/>
      <c r="G84" s="6"/>
      <c r="H84" s="13"/>
      <c r="I84" s="13"/>
      <c r="J84" s="7"/>
    </row>
    <row r="85" spans="3:10">
      <c r="C85" s="14">
        <f t="shared" si="3"/>
        <v>10</v>
      </c>
      <c r="D85" s="4" t="s">
        <v>22</v>
      </c>
      <c r="E85" s="16">
        <v>26.780003629531578</v>
      </c>
      <c r="F85" s="60"/>
      <c r="G85" s="6"/>
      <c r="H85" s="13"/>
      <c r="I85" s="13"/>
      <c r="J85" s="7"/>
    </row>
    <row r="86" spans="3:10">
      <c r="C86" s="14">
        <f t="shared" si="3"/>
        <v>11</v>
      </c>
      <c r="D86" s="4" t="s">
        <v>12</v>
      </c>
      <c r="E86" s="16">
        <v>28.004138733354004</v>
      </c>
      <c r="F86" s="60"/>
      <c r="G86" s="6"/>
      <c r="H86" s="13"/>
      <c r="I86" s="13"/>
      <c r="J86" s="7"/>
    </row>
    <row r="87" spans="3:10">
      <c r="C87" s="14">
        <f t="shared" si="3"/>
        <v>12</v>
      </c>
      <c r="D87" s="4" t="s">
        <v>8</v>
      </c>
      <c r="E87" s="16">
        <v>28.455757874915445</v>
      </c>
      <c r="F87" s="60"/>
      <c r="G87" s="6"/>
      <c r="H87" s="13"/>
      <c r="I87" s="13"/>
      <c r="J87" s="7"/>
    </row>
    <row r="88" spans="3:10">
      <c r="C88" s="14">
        <f t="shared" si="3"/>
        <v>13</v>
      </c>
      <c r="D88" s="72" t="s">
        <v>55</v>
      </c>
      <c r="E88" s="16">
        <v>31.471916839114595</v>
      </c>
      <c r="F88" s="60"/>
      <c r="G88" s="6"/>
      <c r="H88" s="13"/>
      <c r="I88" s="13"/>
      <c r="J88" s="7"/>
    </row>
    <row r="89" spans="3:10">
      <c r="C89" s="14">
        <f t="shared" si="3"/>
        <v>14</v>
      </c>
      <c r="D89" s="4" t="s">
        <v>11</v>
      </c>
      <c r="E89" s="16">
        <v>32.164592169318041</v>
      </c>
      <c r="F89" s="60"/>
      <c r="G89" s="6"/>
      <c r="H89" s="13"/>
      <c r="I89" s="13"/>
      <c r="J89" s="7"/>
    </row>
    <row r="90" spans="3:10">
      <c r="C90" s="14">
        <f t="shared" si="3"/>
        <v>15</v>
      </c>
      <c r="D90" s="4" t="s">
        <v>6</v>
      </c>
      <c r="E90" s="16">
        <v>32.469511143887253</v>
      </c>
      <c r="F90" s="60"/>
      <c r="G90" s="6"/>
      <c r="H90" s="13"/>
      <c r="I90" s="13"/>
      <c r="J90" s="7"/>
    </row>
    <row r="91" spans="3:10">
      <c r="C91" s="14">
        <f t="shared" si="3"/>
        <v>16</v>
      </c>
      <c r="D91" s="4" t="s">
        <v>14</v>
      </c>
      <c r="E91" s="16">
        <v>33.354391465141823</v>
      </c>
      <c r="F91" s="60"/>
      <c r="G91" s="6"/>
      <c r="H91" s="13"/>
      <c r="I91" s="13"/>
      <c r="J91" s="7"/>
    </row>
    <row r="92" spans="3:10">
      <c r="C92" s="14">
        <f t="shared" si="3"/>
        <v>17</v>
      </c>
      <c r="D92" s="4" t="s">
        <v>4</v>
      </c>
      <c r="E92" s="16">
        <v>36.291305897743378</v>
      </c>
      <c r="F92" s="60"/>
      <c r="G92" s="6"/>
      <c r="H92" s="13"/>
      <c r="I92" s="13"/>
      <c r="J92" s="7"/>
    </row>
    <row r="93" spans="3:10">
      <c r="C93" s="14">
        <f t="shared" si="3"/>
        <v>18</v>
      </c>
      <c r="D93" s="4" t="s">
        <v>44</v>
      </c>
      <c r="E93" s="16">
        <v>40.102926070695787</v>
      </c>
      <c r="F93" s="60"/>
      <c r="G93" s="6"/>
      <c r="H93" s="13"/>
      <c r="I93" s="13"/>
      <c r="J93" s="7"/>
    </row>
    <row r="94" spans="3:10">
      <c r="C94" s="14">
        <f t="shared" si="3"/>
        <v>19</v>
      </c>
      <c r="D94" s="4" t="s">
        <v>37</v>
      </c>
      <c r="E94" s="16">
        <v>50.749646489070543</v>
      </c>
      <c r="F94" s="60"/>
      <c r="G94" s="6"/>
      <c r="H94" s="13"/>
      <c r="I94" s="13"/>
      <c r="J94" s="7"/>
    </row>
    <row r="95" spans="3:10">
      <c r="C95" s="14">
        <f t="shared" si="3"/>
        <v>20</v>
      </c>
      <c r="D95" s="4" t="s">
        <v>17</v>
      </c>
      <c r="E95" s="16">
        <v>78.282605045979722</v>
      </c>
      <c r="F95" s="60"/>
      <c r="G95" s="6"/>
      <c r="H95" s="13"/>
      <c r="I95" s="13"/>
      <c r="J95" s="7"/>
    </row>
    <row r="96" spans="3:10">
      <c r="C96" s="14">
        <f t="shared" si="3"/>
        <v>21</v>
      </c>
      <c r="D96" s="4" t="s">
        <v>24</v>
      </c>
      <c r="E96" s="59">
        <v>84.37196500702656</v>
      </c>
      <c r="F96" s="60"/>
      <c r="G96" s="6"/>
      <c r="H96" s="13"/>
      <c r="I96" s="13"/>
      <c r="J96" s="7"/>
    </row>
    <row r="97" spans="2:10">
      <c r="C97" s="14"/>
      <c r="D97" s="4"/>
      <c r="E97" s="59"/>
      <c r="F97" s="60"/>
      <c r="G97" s="6"/>
      <c r="H97" s="13"/>
      <c r="I97" s="13"/>
      <c r="J97" s="7"/>
    </row>
    <row r="98" spans="2:10" ht="13.8" thickBot="1">
      <c r="C98" s="21"/>
      <c r="D98" s="22" t="s">
        <v>51</v>
      </c>
      <c r="E98" s="23">
        <f>AVERAGE(E76:E97)</f>
        <v>33.31695104765258</v>
      </c>
      <c r="F98" s="52"/>
      <c r="G98" s="52"/>
      <c r="H98" s="63"/>
      <c r="I98" s="63"/>
      <c r="J98" s="51"/>
    </row>
    <row r="99" spans="2:10" s="39" customFormat="1" ht="13.8" thickBot="1">
      <c r="C99" s="53"/>
      <c r="D99" s="53"/>
      <c r="E99" s="55"/>
      <c r="F99" s="6"/>
      <c r="G99" s="6"/>
      <c r="H99" s="13"/>
      <c r="I99" s="13"/>
      <c r="J99" s="1"/>
    </row>
    <row r="100" spans="2:10" ht="13.8" thickBot="1">
      <c r="B100" s="54"/>
      <c r="C100" s="24"/>
      <c r="D100" s="25">
        <v>2010</v>
      </c>
      <c r="E100" s="25" t="s">
        <v>52</v>
      </c>
      <c r="F100" s="57"/>
      <c r="G100" s="57"/>
      <c r="H100" s="64"/>
      <c r="I100" s="64"/>
      <c r="J100" s="58"/>
    </row>
    <row r="101" spans="2:10" s="19" customFormat="1">
      <c r="B101" s="37"/>
      <c r="C101" s="29">
        <v>1</v>
      </c>
      <c r="D101" s="30" t="s">
        <v>34</v>
      </c>
      <c r="E101" s="28"/>
      <c r="F101" s="61">
        <v>11.175077803974402</v>
      </c>
      <c r="G101" s="45" t="s">
        <v>2</v>
      </c>
      <c r="H101" s="13">
        <f>PERCENTILE(E101:E122,0.1)</f>
        <v>18.104467314755656</v>
      </c>
      <c r="I101" s="13">
        <f>PERCENTILE(E101:E122,0.25)</f>
        <v>22.011291275859058</v>
      </c>
      <c r="J101" s="7"/>
    </row>
    <row r="102" spans="2:10">
      <c r="C102" s="14">
        <f>C101+1</f>
        <v>2</v>
      </c>
      <c r="D102" s="1" t="s">
        <v>18</v>
      </c>
      <c r="E102" s="16">
        <v>16.891343350645574</v>
      </c>
      <c r="F102" s="60"/>
      <c r="G102" s="6"/>
      <c r="H102" s="13" t="s">
        <v>49</v>
      </c>
      <c r="I102" s="13" t="s">
        <v>50</v>
      </c>
      <c r="J102" s="7"/>
    </row>
    <row r="103" spans="2:10">
      <c r="C103" s="14">
        <f t="shared" ref="C103:C121" si="4">C102+1</f>
        <v>3</v>
      </c>
      <c r="D103" s="1" t="s">
        <v>19</v>
      </c>
      <c r="E103" s="16">
        <v>17.81365081300552</v>
      </c>
      <c r="F103" s="60"/>
      <c r="G103" s="6"/>
      <c r="H103" s="13"/>
      <c r="I103" s="13"/>
      <c r="J103" s="7"/>
    </row>
    <row r="104" spans="2:10">
      <c r="C104" s="14">
        <f t="shared" si="4"/>
        <v>4</v>
      </c>
      <c r="D104" s="1" t="s">
        <v>20</v>
      </c>
      <c r="E104" s="16">
        <v>18.136780259394559</v>
      </c>
      <c r="F104" s="17"/>
      <c r="G104" s="9"/>
      <c r="H104" s="9"/>
      <c r="I104" s="62"/>
      <c r="J104" s="10"/>
    </row>
    <row r="105" spans="2:10">
      <c r="C105" s="14">
        <f t="shared" si="4"/>
        <v>5</v>
      </c>
      <c r="D105" s="1" t="s">
        <v>10</v>
      </c>
      <c r="E105" s="16">
        <v>21.02194910641386</v>
      </c>
      <c r="F105" s="60"/>
      <c r="G105" s="6"/>
      <c r="H105" s="13"/>
      <c r="I105" s="13"/>
      <c r="J105" s="7"/>
    </row>
    <row r="106" spans="2:10">
      <c r="C106" s="14">
        <f t="shared" si="4"/>
        <v>6</v>
      </c>
      <c r="D106" s="4" t="s">
        <v>21</v>
      </c>
      <c r="E106" s="16">
        <v>21.921297702766058</v>
      </c>
      <c r="F106" s="60"/>
      <c r="G106" s="6"/>
      <c r="H106" s="13"/>
      <c r="I106" s="13"/>
      <c r="J106" s="7"/>
    </row>
    <row r="107" spans="2:10">
      <c r="C107" s="14">
        <f t="shared" si="4"/>
        <v>7</v>
      </c>
      <c r="D107" s="4" t="s">
        <v>25</v>
      </c>
      <c r="E107" s="16">
        <v>22.041289133556727</v>
      </c>
      <c r="F107" s="60"/>
      <c r="G107" s="6"/>
      <c r="H107" s="13"/>
      <c r="I107" s="13"/>
      <c r="J107" s="7"/>
    </row>
    <row r="108" spans="2:10">
      <c r="C108" s="14">
        <f t="shared" si="4"/>
        <v>8</v>
      </c>
      <c r="D108" s="4" t="s">
        <v>8</v>
      </c>
      <c r="E108" s="16">
        <v>23.82300982645361</v>
      </c>
      <c r="F108" s="60"/>
      <c r="G108" s="6"/>
      <c r="H108" s="13"/>
      <c r="I108" s="13"/>
      <c r="J108" s="7"/>
    </row>
    <row r="109" spans="2:10">
      <c r="C109" s="14">
        <f t="shared" si="4"/>
        <v>9</v>
      </c>
      <c r="D109" s="4" t="s">
        <v>15</v>
      </c>
      <c r="E109" s="16">
        <v>25.133702836101147</v>
      </c>
      <c r="F109" s="60"/>
      <c r="G109" s="6"/>
      <c r="H109" s="13"/>
      <c r="I109" s="13"/>
      <c r="J109" s="7"/>
    </row>
    <row r="110" spans="2:10">
      <c r="C110" s="14">
        <f t="shared" si="4"/>
        <v>10</v>
      </c>
      <c r="D110" s="4" t="s">
        <v>23</v>
      </c>
      <c r="E110" s="16">
        <v>29.023862732040289</v>
      </c>
      <c r="F110" s="60"/>
      <c r="G110" s="6"/>
      <c r="H110" s="13"/>
      <c r="I110" s="13"/>
      <c r="J110" s="7"/>
    </row>
    <row r="111" spans="2:10">
      <c r="C111" s="14">
        <f t="shared" si="4"/>
        <v>11</v>
      </c>
      <c r="D111" s="4" t="s">
        <v>22</v>
      </c>
      <c r="E111" s="16">
        <v>29.718048371537506</v>
      </c>
      <c r="F111" s="60"/>
      <c r="G111" s="6"/>
      <c r="H111" s="13"/>
      <c r="I111" s="13"/>
      <c r="J111" s="7"/>
    </row>
    <row r="112" spans="2:10">
      <c r="C112" s="14">
        <f t="shared" si="4"/>
        <v>12</v>
      </c>
      <c r="D112" s="4" t="s">
        <v>9</v>
      </c>
      <c r="E112" s="16">
        <v>30.352620811732628</v>
      </c>
      <c r="F112" s="60"/>
      <c r="G112" s="6"/>
      <c r="H112" s="13"/>
      <c r="I112" s="13"/>
      <c r="J112" s="7"/>
    </row>
    <row r="113" spans="2:10">
      <c r="C113" s="14">
        <f t="shared" si="4"/>
        <v>13</v>
      </c>
      <c r="D113" s="4" t="s">
        <v>12</v>
      </c>
      <c r="E113" s="16">
        <v>32.274378736848341</v>
      </c>
      <c r="F113" s="60"/>
      <c r="G113" s="6"/>
      <c r="H113" s="13"/>
      <c r="I113" s="13"/>
      <c r="J113" s="7"/>
    </row>
    <row r="114" spans="2:10">
      <c r="C114" s="14">
        <f t="shared" si="4"/>
        <v>14</v>
      </c>
      <c r="D114" s="1" t="s">
        <v>11</v>
      </c>
      <c r="E114" s="16">
        <v>32.727973259732877</v>
      </c>
      <c r="F114" s="60"/>
      <c r="G114" s="6"/>
      <c r="H114" s="13"/>
      <c r="I114" s="13"/>
      <c r="J114" s="7"/>
    </row>
    <row r="115" spans="2:10">
      <c r="C115" s="14">
        <f t="shared" si="4"/>
        <v>15</v>
      </c>
      <c r="D115" s="73" t="s">
        <v>55</v>
      </c>
      <c r="E115" s="16">
        <v>32.735760347264282</v>
      </c>
      <c r="F115" s="60"/>
      <c r="G115" s="6"/>
      <c r="H115" s="13"/>
      <c r="I115" s="13"/>
      <c r="J115" s="7"/>
    </row>
    <row r="116" spans="2:10">
      <c r="C116" s="14">
        <f t="shared" si="4"/>
        <v>16</v>
      </c>
      <c r="D116" s="1" t="s">
        <v>14</v>
      </c>
      <c r="E116" s="16">
        <v>35.854516823523142</v>
      </c>
      <c r="F116" s="60"/>
      <c r="G116" s="6"/>
      <c r="H116" s="13"/>
      <c r="I116" s="13"/>
      <c r="J116" s="7"/>
    </row>
    <row r="117" spans="2:10">
      <c r="C117" s="14">
        <f t="shared" si="4"/>
        <v>17</v>
      </c>
      <c r="D117" s="1" t="s">
        <v>4</v>
      </c>
      <c r="E117" s="16">
        <v>37.739654649493502</v>
      </c>
      <c r="F117" s="60"/>
      <c r="G117" s="6"/>
      <c r="H117" s="13"/>
      <c r="I117" s="13"/>
      <c r="J117" s="7"/>
    </row>
    <row r="118" spans="2:10">
      <c r="C118" s="14">
        <f t="shared" si="4"/>
        <v>18</v>
      </c>
      <c r="D118" s="1" t="s">
        <v>44</v>
      </c>
      <c r="E118" s="16">
        <v>40.6828086661505</v>
      </c>
      <c r="F118" s="60"/>
      <c r="G118" s="6"/>
      <c r="H118" s="13"/>
      <c r="I118" s="13"/>
      <c r="J118" s="7"/>
    </row>
    <row r="119" spans="2:10">
      <c r="C119" s="14">
        <f t="shared" si="4"/>
        <v>19</v>
      </c>
      <c r="D119" s="1" t="s">
        <v>17</v>
      </c>
      <c r="E119" s="16">
        <v>42.897074039141714</v>
      </c>
      <c r="F119" s="60"/>
      <c r="G119" s="6"/>
      <c r="H119" s="13"/>
      <c r="I119" s="13"/>
      <c r="J119" s="7"/>
    </row>
    <row r="120" spans="2:10">
      <c r="C120" s="14">
        <f t="shared" si="4"/>
        <v>20</v>
      </c>
      <c r="D120" s="1" t="s">
        <v>6</v>
      </c>
      <c r="E120" s="16">
        <v>48.11741297935103</v>
      </c>
      <c r="F120" s="60"/>
      <c r="G120" s="6"/>
      <c r="H120" s="13"/>
      <c r="I120" s="13"/>
      <c r="J120" s="7"/>
    </row>
    <row r="121" spans="2:10">
      <c r="C121" s="14">
        <f t="shared" si="4"/>
        <v>21</v>
      </c>
      <c r="D121" s="1" t="s">
        <v>24</v>
      </c>
      <c r="E121" s="16">
        <v>97.395746885407675</v>
      </c>
      <c r="F121" s="60"/>
      <c r="G121" s="6"/>
      <c r="H121" s="13"/>
      <c r="I121" s="13"/>
      <c r="J121" s="7"/>
    </row>
    <row r="122" spans="2:10">
      <c r="C122" s="49"/>
      <c r="D122" s="50"/>
      <c r="E122" s="50"/>
      <c r="F122" s="46"/>
      <c r="G122" s="46"/>
      <c r="H122" s="65"/>
      <c r="I122" s="65"/>
      <c r="J122" s="47"/>
    </row>
    <row r="123" spans="2:10" ht="13.8" thickBot="1">
      <c r="C123" s="21"/>
      <c r="D123" s="22" t="s">
        <v>51</v>
      </c>
      <c r="E123" s="23">
        <f>AVERAGE(E101:E121)</f>
        <v>32.815144066528028</v>
      </c>
      <c r="F123" s="40"/>
      <c r="G123" s="40"/>
      <c r="H123" s="66"/>
      <c r="I123" s="66"/>
      <c r="J123" s="12"/>
    </row>
    <row r="124" spans="2:10" s="39" customFormat="1" ht="13.8" thickBot="1">
      <c r="C124" s="34"/>
      <c r="D124" s="35"/>
      <c r="E124" s="38"/>
      <c r="F124" s="43"/>
      <c r="G124" s="43"/>
      <c r="H124" s="67"/>
      <c r="I124" s="67"/>
      <c r="J124" s="36"/>
    </row>
    <row r="125" spans="2:10" ht="13.8" thickBot="1">
      <c r="C125" s="24"/>
      <c r="D125" s="25">
        <v>2009</v>
      </c>
      <c r="E125" s="25" t="s">
        <v>52</v>
      </c>
      <c r="F125" s="26"/>
      <c r="G125" s="26"/>
      <c r="H125" s="26"/>
      <c r="I125" s="26"/>
      <c r="J125" s="27"/>
    </row>
    <row r="126" spans="2:10" s="19" customFormat="1">
      <c r="B126" s="37"/>
      <c r="C126" s="29">
        <v>1</v>
      </c>
      <c r="D126" s="30" t="s">
        <v>34</v>
      </c>
      <c r="E126" s="28"/>
      <c r="F126" s="61">
        <v>9.4</v>
      </c>
      <c r="G126" s="45" t="s">
        <v>2</v>
      </c>
      <c r="H126" s="13">
        <f>PERCENTILE(E126:E145,0.1)</f>
        <v>19.073324576190085</v>
      </c>
      <c r="I126" s="13">
        <f>PERCENTILE(E126:E145,0.25)</f>
        <v>21.969669868335853</v>
      </c>
      <c r="J126" s="7"/>
    </row>
    <row r="127" spans="2:10">
      <c r="C127" s="14">
        <f>C126+1</f>
        <v>2</v>
      </c>
      <c r="D127" s="48" t="s">
        <v>18</v>
      </c>
      <c r="E127" s="16">
        <v>16.991896925012437</v>
      </c>
      <c r="F127" s="60"/>
      <c r="G127" s="6"/>
      <c r="H127" s="13" t="s">
        <v>49</v>
      </c>
      <c r="I127" s="13" t="s">
        <v>50</v>
      </c>
      <c r="J127" s="7"/>
    </row>
    <row r="128" spans="2:10">
      <c r="C128" s="14">
        <f t="shared" ref="C128:C143" si="5">C127+1</f>
        <v>3</v>
      </c>
      <c r="D128" s="48" t="s">
        <v>20</v>
      </c>
      <c r="E128" s="16">
        <v>17.672218517471979</v>
      </c>
      <c r="F128" s="60"/>
      <c r="G128" s="6"/>
      <c r="H128" s="13"/>
      <c r="I128" s="13"/>
      <c r="J128" s="7"/>
    </row>
    <row r="129" spans="3:10">
      <c r="C129" s="14">
        <f t="shared" si="5"/>
        <v>4</v>
      </c>
      <c r="D129" s="48" t="s">
        <v>5</v>
      </c>
      <c r="E129" s="16">
        <v>20.007395282002154</v>
      </c>
      <c r="F129" s="17"/>
      <c r="G129" s="9"/>
      <c r="H129" s="9"/>
      <c r="I129" s="62"/>
      <c r="J129" s="10"/>
    </row>
    <row r="130" spans="3:10">
      <c r="C130" s="14">
        <f t="shared" si="5"/>
        <v>5</v>
      </c>
      <c r="D130" s="48" t="s">
        <v>10</v>
      </c>
      <c r="E130" s="16">
        <v>21.560022346891071</v>
      </c>
      <c r="F130" s="60"/>
      <c r="G130" s="6"/>
      <c r="H130" s="13"/>
      <c r="I130" s="13"/>
      <c r="J130" s="7"/>
    </row>
    <row r="131" spans="3:10">
      <c r="C131" s="14">
        <f t="shared" si="5"/>
        <v>6</v>
      </c>
      <c r="D131" s="48" t="s">
        <v>19</v>
      </c>
      <c r="E131" s="16">
        <v>21.969669868335853</v>
      </c>
      <c r="F131" s="60"/>
      <c r="G131" s="6"/>
      <c r="H131" s="13"/>
      <c r="I131" s="13"/>
      <c r="J131" s="7"/>
    </row>
    <row r="132" spans="3:10">
      <c r="C132" s="14">
        <f t="shared" si="5"/>
        <v>7</v>
      </c>
      <c r="D132" s="48" t="s">
        <v>8</v>
      </c>
      <c r="E132" s="16">
        <v>23.416927219007324</v>
      </c>
      <c r="F132" s="60"/>
      <c r="G132" s="6"/>
      <c r="H132" s="13"/>
      <c r="I132" s="13"/>
      <c r="J132" s="7"/>
    </row>
    <row r="133" spans="3:10">
      <c r="C133" s="14">
        <f t="shared" si="5"/>
        <v>8</v>
      </c>
      <c r="D133" s="48" t="s">
        <v>15</v>
      </c>
      <c r="E133" s="16">
        <v>24.678802538761268</v>
      </c>
      <c r="F133" s="60"/>
      <c r="G133" s="6"/>
      <c r="H133" s="13"/>
      <c r="I133" s="13"/>
      <c r="J133" s="7"/>
    </row>
    <row r="134" spans="3:10">
      <c r="C134" s="14">
        <f t="shared" si="5"/>
        <v>9</v>
      </c>
      <c r="D134" s="48" t="s">
        <v>11</v>
      </c>
      <c r="E134" s="16">
        <v>27.32407900029126</v>
      </c>
      <c r="F134" s="60"/>
      <c r="G134" s="6"/>
      <c r="H134" s="13"/>
      <c r="I134" s="13"/>
      <c r="J134" s="7"/>
    </row>
    <row r="135" spans="3:10">
      <c r="C135" s="14">
        <f t="shared" si="5"/>
        <v>10</v>
      </c>
      <c r="D135" s="48" t="s">
        <v>23</v>
      </c>
      <c r="E135" s="16">
        <v>28.268846166652793</v>
      </c>
      <c r="F135" s="60"/>
      <c r="G135" s="6"/>
      <c r="H135" s="13"/>
      <c r="I135" s="13"/>
      <c r="J135" s="7"/>
    </row>
    <row r="136" spans="3:10">
      <c r="C136" s="14">
        <f t="shared" si="5"/>
        <v>11</v>
      </c>
      <c r="D136" s="48" t="s">
        <v>14</v>
      </c>
      <c r="E136" s="16">
        <v>30.206155024225588</v>
      </c>
      <c r="F136" s="60"/>
      <c r="G136" s="6"/>
      <c r="H136" s="13"/>
      <c r="I136" s="13"/>
      <c r="J136" s="7"/>
    </row>
    <row r="137" spans="3:10">
      <c r="C137" s="14">
        <f t="shared" si="5"/>
        <v>12</v>
      </c>
      <c r="D137" s="48" t="s">
        <v>6</v>
      </c>
      <c r="E137" s="16">
        <v>30.768984267453295</v>
      </c>
      <c r="F137" s="60"/>
      <c r="G137" s="6"/>
      <c r="H137" s="13"/>
      <c r="I137" s="13"/>
      <c r="J137" s="7"/>
    </row>
    <row r="138" spans="3:10">
      <c r="C138" s="14">
        <f t="shared" si="5"/>
        <v>13</v>
      </c>
      <c r="D138" s="48" t="s">
        <v>22</v>
      </c>
      <c r="E138" s="16">
        <v>31.834088012743926</v>
      </c>
      <c r="F138" s="60"/>
      <c r="G138" s="6"/>
      <c r="H138" s="13"/>
      <c r="I138" s="13"/>
      <c r="J138" s="7"/>
    </row>
    <row r="139" spans="3:10">
      <c r="C139" s="14">
        <f t="shared" si="5"/>
        <v>14</v>
      </c>
      <c r="D139" s="48" t="s">
        <v>4</v>
      </c>
      <c r="E139" s="16">
        <v>33.089446861681949</v>
      </c>
      <c r="F139" s="60"/>
      <c r="G139" s="6"/>
      <c r="H139" s="13"/>
      <c r="I139" s="13"/>
      <c r="J139" s="7"/>
    </row>
    <row r="140" spans="3:10">
      <c r="C140" s="14">
        <f t="shared" si="5"/>
        <v>15</v>
      </c>
      <c r="D140" s="48" t="s">
        <v>9</v>
      </c>
      <c r="E140" s="16">
        <v>34.993231267304715</v>
      </c>
      <c r="F140" s="60"/>
      <c r="G140" s="6"/>
      <c r="H140" s="13"/>
      <c r="I140" s="13"/>
      <c r="J140" s="7"/>
    </row>
    <row r="141" spans="3:10">
      <c r="C141" s="14">
        <f t="shared" si="5"/>
        <v>16</v>
      </c>
      <c r="D141" s="48" t="s">
        <v>44</v>
      </c>
      <c r="E141" s="16">
        <v>38.48936926464765</v>
      </c>
      <c r="F141" s="60"/>
      <c r="G141" s="6"/>
      <c r="H141" s="13"/>
      <c r="I141" s="13"/>
      <c r="J141" s="7"/>
    </row>
    <row r="142" spans="3:10">
      <c r="C142" s="14">
        <f t="shared" si="5"/>
        <v>17</v>
      </c>
      <c r="D142" s="48" t="s">
        <v>17</v>
      </c>
      <c r="E142" s="16">
        <v>47.195295213393067</v>
      </c>
      <c r="F142" s="60"/>
      <c r="G142" s="6"/>
      <c r="H142" s="13"/>
      <c r="I142" s="13"/>
      <c r="J142" s="7"/>
    </row>
    <row r="143" spans="3:10">
      <c r="C143" s="14">
        <f t="shared" si="5"/>
        <v>18</v>
      </c>
      <c r="D143" s="48" t="s">
        <v>24</v>
      </c>
      <c r="E143" s="16">
        <v>84.939944834591344</v>
      </c>
      <c r="F143" s="60"/>
      <c r="G143" s="6"/>
      <c r="H143" s="13"/>
      <c r="I143" s="13"/>
      <c r="J143" s="7"/>
    </row>
    <row r="144" spans="3:10">
      <c r="C144" s="14"/>
      <c r="D144" s="48"/>
      <c r="E144" s="16"/>
      <c r="F144" s="60"/>
      <c r="G144" s="6"/>
      <c r="H144" s="13"/>
      <c r="I144" s="13"/>
      <c r="J144" s="7"/>
    </row>
    <row r="145" spans="2:10">
      <c r="C145" s="49"/>
      <c r="D145" s="50"/>
      <c r="E145" s="50"/>
      <c r="F145" s="46"/>
      <c r="G145" s="46"/>
      <c r="H145" s="65"/>
      <c r="I145" s="65"/>
      <c r="J145" s="47"/>
    </row>
    <row r="146" spans="2:10" s="39" customFormat="1" ht="13.8" thickBot="1">
      <c r="C146" s="21"/>
      <c r="D146" s="22" t="s">
        <v>51</v>
      </c>
      <c r="E146" s="23">
        <f>AVERAGE(E126:E143)</f>
        <v>31.376845447674569</v>
      </c>
      <c r="F146" s="40"/>
      <c r="G146" s="40"/>
      <c r="H146" s="66"/>
      <c r="I146" s="66"/>
      <c r="J146" s="12"/>
    </row>
    <row r="147" spans="2:10" ht="13.8" thickBot="1">
      <c r="C147" s="34"/>
      <c r="D147" s="35"/>
      <c r="E147" s="38"/>
      <c r="F147" s="43"/>
      <c r="G147" s="43"/>
      <c r="H147" s="67"/>
      <c r="I147" s="67"/>
      <c r="J147" s="36"/>
    </row>
    <row r="148" spans="2:10" s="19" customFormat="1" ht="13.8" thickBot="1">
      <c r="B148" s="37"/>
      <c r="C148" s="24"/>
      <c r="D148" s="25">
        <v>2008</v>
      </c>
      <c r="E148" s="25" t="s">
        <v>52</v>
      </c>
      <c r="F148" s="26"/>
      <c r="G148" s="26"/>
      <c r="H148" s="26"/>
      <c r="I148" s="26"/>
      <c r="J148" s="27"/>
    </row>
    <row r="149" spans="2:10">
      <c r="C149" s="29">
        <v>1</v>
      </c>
      <c r="D149" s="30" t="s">
        <v>34</v>
      </c>
      <c r="E149" s="28"/>
      <c r="F149" s="61">
        <v>10.6</v>
      </c>
      <c r="G149" s="45" t="s">
        <v>2</v>
      </c>
      <c r="H149" s="13">
        <f>PERCENTILE(E149:E170,0.1)</f>
        <v>18.249828517503335</v>
      </c>
      <c r="I149" s="13">
        <f>PERCENTILE(E149:E170,0.25)</f>
        <v>22.292315814505237</v>
      </c>
      <c r="J149" s="7"/>
    </row>
    <row r="150" spans="2:10">
      <c r="C150" s="14">
        <f>C149+1</f>
        <v>2</v>
      </c>
      <c r="D150" s="48" t="s">
        <v>20</v>
      </c>
      <c r="E150" s="16">
        <v>16.333362329563471</v>
      </c>
      <c r="F150" s="60"/>
      <c r="G150" s="6"/>
      <c r="H150" s="13" t="s">
        <v>49</v>
      </c>
      <c r="I150" s="13" t="s">
        <v>50</v>
      </c>
      <c r="J150" s="7"/>
    </row>
    <row r="151" spans="2:10">
      <c r="C151" s="14">
        <f t="shared" ref="C151:C168" si="6">C150+1</f>
        <v>3</v>
      </c>
      <c r="D151" s="48" t="s">
        <v>18</v>
      </c>
      <c r="E151" s="16">
        <v>16.873935678810302</v>
      </c>
      <c r="F151" s="60"/>
      <c r="G151" s="6"/>
      <c r="H151" s="13"/>
      <c r="I151" s="13"/>
      <c r="J151" s="7"/>
    </row>
    <row r="152" spans="2:10">
      <c r="C152" s="14">
        <f t="shared" si="6"/>
        <v>4</v>
      </c>
      <c r="D152" s="48" t="s">
        <v>8</v>
      </c>
      <c r="E152" s="16">
        <v>18.593801727176594</v>
      </c>
      <c r="F152" s="17"/>
      <c r="G152" s="9"/>
      <c r="H152" s="9"/>
      <c r="I152" s="62"/>
      <c r="J152" s="10"/>
    </row>
    <row r="153" spans="2:10">
      <c r="C153" s="14">
        <f t="shared" si="6"/>
        <v>5</v>
      </c>
      <c r="D153" s="48" t="s">
        <v>19</v>
      </c>
      <c r="E153" s="16">
        <v>20.074365545294636</v>
      </c>
      <c r="F153" s="60"/>
      <c r="G153" s="6"/>
      <c r="H153" s="13"/>
      <c r="I153" s="13"/>
      <c r="J153" s="7"/>
    </row>
    <row r="154" spans="2:10">
      <c r="C154" s="14">
        <f t="shared" si="6"/>
        <v>6</v>
      </c>
      <c r="D154" s="48" t="s">
        <v>10</v>
      </c>
      <c r="E154" s="16">
        <v>21.651022912185542</v>
      </c>
      <c r="F154" s="60"/>
      <c r="G154" s="6"/>
      <c r="H154" s="13"/>
      <c r="I154" s="13"/>
      <c r="J154" s="7"/>
    </row>
    <row r="155" spans="2:10">
      <c r="C155" s="14">
        <f t="shared" si="6"/>
        <v>7</v>
      </c>
      <c r="D155" s="48" t="s">
        <v>5</v>
      </c>
      <c r="E155" s="16">
        <v>22.933608716824931</v>
      </c>
      <c r="F155" s="60"/>
      <c r="G155" s="6"/>
      <c r="H155" s="13"/>
      <c r="I155" s="13"/>
      <c r="J155" s="7"/>
    </row>
    <row r="156" spans="2:10">
      <c r="C156" s="14">
        <f t="shared" si="6"/>
        <v>8</v>
      </c>
      <c r="D156" s="48" t="s">
        <v>23</v>
      </c>
      <c r="E156" s="16">
        <v>26.168767490731408</v>
      </c>
      <c r="F156" s="60"/>
      <c r="G156" s="6"/>
      <c r="H156" s="13"/>
      <c r="I156" s="13"/>
      <c r="J156" s="7"/>
    </row>
    <row r="157" spans="2:10">
      <c r="C157" s="14">
        <f t="shared" si="6"/>
        <v>9</v>
      </c>
      <c r="D157" s="48" t="s">
        <v>15</v>
      </c>
      <c r="E157" s="16">
        <v>26.643034624977464</v>
      </c>
      <c r="F157" s="60"/>
      <c r="G157" s="6"/>
      <c r="H157" s="13"/>
      <c r="I157" s="13"/>
      <c r="J157" s="7"/>
    </row>
    <row r="158" spans="2:10">
      <c r="C158" s="14">
        <f t="shared" si="6"/>
        <v>10</v>
      </c>
      <c r="D158" s="48" t="s">
        <v>12</v>
      </c>
      <c r="E158" s="16">
        <v>27.277153001670104</v>
      </c>
      <c r="F158" s="60"/>
      <c r="G158" s="6"/>
      <c r="H158" s="13"/>
      <c r="I158" s="13"/>
      <c r="J158" s="7"/>
    </row>
    <row r="159" spans="2:10">
      <c r="C159" s="14">
        <f t="shared" si="6"/>
        <v>11</v>
      </c>
      <c r="D159" s="48" t="s">
        <v>22</v>
      </c>
      <c r="E159" s="16">
        <v>29.049891280426074</v>
      </c>
      <c r="F159" s="60"/>
      <c r="G159" s="6"/>
      <c r="H159" s="13"/>
      <c r="I159" s="13"/>
      <c r="J159" s="7"/>
    </row>
    <row r="160" spans="2:10">
      <c r="C160" s="14">
        <f t="shared" si="6"/>
        <v>12</v>
      </c>
      <c r="D160" s="48" t="s">
        <v>6</v>
      </c>
      <c r="E160" s="16">
        <v>29.600164700098329</v>
      </c>
      <c r="F160" s="60"/>
      <c r="G160" s="6"/>
      <c r="H160" s="13"/>
      <c r="I160" s="13"/>
      <c r="J160" s="7"/>
    </row>
    <row r="161" spans="2:10">
      <c r="C161" s="14">
        <f t="shared" si="6"/>
        <v>13</v>
      </c>
      <c r="D161" s="48" t="s">
        <v>9</v>
      </c>
      <c r="E161" s="16">
        <v>31.934834601713948</v>
      </c>
      <c r="F161" s="60"/>
      <c r="G161" s="6"/>
      <c r="H161" s="13"/>
      <c r="I161" s="13"/>
      <c r="J161" s="7"/>
    </row>
    <row r="162" spans="2:10">
      <c r="C162" s="14">
        <f t="shared" si="6"/>
        <v>14</v>
      </c>
      <c r="D162" s="48" t="s">
        <v>11</v>
      </c>
      <c r="E162" s="16">
        <v>32.104940500849985</v>
      </c>
      <c r="F162" s="60"/>
      <c r="G162" s="6"/>
      <c r="H162" s="13"/>
      <c r="I162" s="13"/>
      <c r="J162" s="7"/>
    </row>
    <row r="163" spans="2:10">
      <c r="C163" s="14">
        <f t="shared" si="6"/>
        <v>15</v>
      </c>
      <c r="D163" s="48" t="s">
        <v>4</v>
      </c>
      <c r="E163" s="16">
        <v>32.887877678240592</v>
      </c>
      <c r="F163" s="60"/>
      <c r="G163" s="6"/>
      <c r="H163" s="13"/>
      <c r="I163" s="13"/>
      <c r="J163" s="7"/>
    </row>
    <row r="164" spans="2:10">
      <c r="C164" s="14">
        <f t="shared" si="6"/>
        <v>16</v>
      </c>
      <c r="D164" s="48" t="s">
        <v>14</v>
      </c>
      <c r="E164" s="16">
        <v>33.724107394029417</v>
      </c>
      <c r="F164" s="60"/>
      <c r="G164" s="6"/>
      <c r="H164" s="13"/>
      <c r="I164" s="13"/>
      <c r="J164" s="7"/>
    </row>
    <row r="165" spans="2:10">
      <c r="C165" s="14">
        <f t="shared" si="6"/>
        <v>17</v>
      </c>
      <c r="D165" s="48" t="s">
        <v>44</v>
      </c>
      <c r="E165" s="16">
        <v>36.502885320897903</v>
      </c>
      <c r="F165" s="60"/>
      <c r="G165" s="6"/>
      <c r="H165" s="13"/>
      <c r="I165" s="13"/>
      <c r="J165" s="7"/>
    </row>
    <row r="166" spans="2:10">
      <c r="C166" s="14">
        <f t="shared" si="6"/>
        <v>18</v>
      </c>
      <c r="D166" s="48" t="s">
        <v>7</v>
      </c>
      <c r="E166" s="16">
        <v>36.907352403499452</v>
      </c>
      <c r="F166" s="60"/>
      <c r="G166" s="6"/>
      <c r="H166" s="13"/>
      <c r="I166" s="13"/>
      <c r="J166" s="7"/>
    </row>
    <row r="167" spans="2:10">
      <c r="C167" s="14">
        <f t="shared" si="6"/>
        <v>19</v>
      </c>
      <c r="D167" s="48" t="s">
        <v>17</v>
      </c>
      <c r="E167" s="16">
        <v>49.318476864966946</v>
      </c>
      <c r="F167" s="60"/>
      <c r="G167" s="6"/>
      <c r="H167" s="13"/>
      <c r="I167" s="13"/>
      <c r="J167" s="7"/>
    </row>
    <row r="168" spans="2:10">
      <c r="C168" s="14">
        <f t="shared" si="6"/>
        <v>20</v>
      </c>
      <c r="D168" s="15" t="s">
        <v>24</v>
      </c>
      <c r="E168" s="16">
        <v>86.094360751829555</v>
      </c>
      <c r="F168" s="60"/>
      <c r="G168" s="6"/>
      <c r="H168" s="13"/>
      <c r="I168" s="13"/>
      <c r="J168" s="7"/>
    </row>
    <row r="169" spans="2:10">
      <c r="C169" s="14"/>
      <c r="D169" s="15"/>
      <c r="E169" s="16"/>
      <c r="F169" s="60"/>
      <c r="G169" s="6"/>
      <c r="H169" s="13"/>
      <c r="I169" s="13"/>
      <c r="J169" s="7"/>
    </row>
    <row r="170" spans="2:10">
      <c r="C170" s="49"/>
      <c r="D170" s="50"/>
      <c r="E170" s="50"/>
      <c r="F170" s="68"/>
      <c r="G170" s="46"/>
      <c r="H170" s="65"/>
      <c r="I170" s="65"/>
      <c r="J170" s="47"/>
    </row>
    <row r="171" spans="2:10" s="39" customFormat="1" ht="13.8" thickBot="1">
      <c r="C171" s="21"/>
      <c r="D171" s="22" t="s">
        <v>51</v>
      </c>
      <c r="E171" s="23">
        <f>AVERAGE(E149:E170)</f>
        <v>31.298628606515088</v>
      </c>
      <c r="F171" s="40"/>
      <c r="G171" s="40"/>
      <c r="H171" s="66"/>
      <c r="I171" s="66"/>
      <c r="J171" s="12"/>
    </row>
    <row r="172" spans="2:10" ht="13.8" thickBot="1">
      <c r="C172" s="34"/>
      <c r="D172" s="35"/>
      <c r="E172" s="38"/>
      <c r="F172" s="43"/>
      <c r="G172" s="43"/>
      <c r="H172" s="67"/>
      <c r="I172" s="67"/>
      <c r="J172" s="36"/>
    </row>
    <row r="173" spans="2:10" s="19" customFormat="1" ht="13.8" thickBot="1">
      <c r="B173" s="37"/>
      <c r="C173" s="24"/>
      <c r="D173" s="25">
        <v>2007</v>
      </c>
      <c r="E173" s="25" t="s">
        <v>52</v>
      </c>
      <c r="F173" s="26"/>
      <c r="G173" s="26"/>
      <c r="H173" s="26"/>
      <c r="I173" s="26"/>
      <c r="J173" s="27"/>
    </row>
    <row r="174" spans="2:10">
      <c r="C174" s="29">
        <v>1</v>
      </c>
      <c r="D174" s="30" t="s">
        <v>34</v>
      </c>
      <c r="E174" s="31"/>
      <c r="F174" s="69">
        <v>10.403133673682017</v>
      </c>
      <c r="G174" s="44" t="s">
        <v>2</v>
      </c>
      <c r="H174" s="13">
        <f>PERCENTILE(E174:E195,0.1)</f>
        <v>19.152171442876785</v>
      </c>
      <c r="I174" s="13">
        <f>PERCENTILE(E174:E195,0.25)</f>
        <v>24.051560090643058</v>
      </c>
      <c r="J174" s="7"/>
    </row>
    <row r="175" spans="2:10">
      <c r="C175" s="14">
        <f>C174+1</f>
        <v>2</v>
      </c>
      <c r="D175" s="20" t="s">
        <v>35</v>
      </c>
      <c r="E175" s="16">
        <v>15.660318796590154</v>
      </c>
      <c r="F175" s="60"/>
      <c r="H175" s="13" t="s">
        <v>49</v>
      </c>
      <c r="I175" s="13" t="s">
        <v>50</v>
      </c>
      <c r="J175" s="7"/>
    </row>
    <row r="176" spans="2:10">
      <c r="C176" s="14">
        <f t="shared" ref="C176:C193" si="7">C175+1</f>
        <v>3</v>
      </c>
      <c r="D176" s="20" t="s">
        <v>41</v>
      </c>
      <c r="E176" s="16">
        <v>15.959627475948158</v>
      </c>
      <c r="F176" s="60"/>
      <c r="G176" s="6"/>
      <c r="H176" s="13"/>
      <c r="I176" s="13"/>
      <c r="J176" s="7"/>
    </row>
    <row r="177" spans="3:10">
      <c r="C177" s="14">
        <f t="shared" si="7"/>
        <v>4</v>
      </c>
      <c r="D177" s="20" t="s">
        <v>58</v>
      </c>
      <c r="E177" s="16">
        <v>19.950307434608941</v>
      </c>
      <c r="F177" s="17"/>
      <c r="G177" s="9"/>
      <c r="H177" s="9"/>
      <c r="I177" s="62"/>
      <c r="J177" s="10"/>
    </row>
    <row r="178" spans="3:10">
      <c r="C178" s="14">
        <f t="shared" si="7"/>
        <v>5</v>
      </c>
      <c r="D178" s="20" t="s">
        <v>32</v>
      </c>
      <c r="E178" s="16">
        <v>21.911939826526925</v>
      </c>
      <c r="F178" s="60"/>
      <c r="G178" s="6"/>
      <c r="H178" s="13"/>
      <c r="I178" s="13"/>
      <c r="J178" s="7"/>
    </row>
    <row r="179" spans="3:10">
      <c r="C179" s="14">
        <f t="shared" si="7"/>
        <v>6</v>
      </c>
      <c r="D179" s="20" t="s">
        <v>29</v>
      </c>
      <c r="E179" s="16">
        <v>22.065981100088646</v>
      </c>
      <c r="F179" s="60"/>
      <c r="G179" s="6"/>
      <c r="H179" s="13"/>
      <c r="I179" s="13"/>
      <c r="J179" s="7"/>
    </row>
    <row r="180" spans="3:10">
      <c r="C180" s="14">
        <f t="shared" si="7"/>
        <v>7</v>
      </c>
      <c r="D180" s="20" t="s">
        <v>38</v>
      </c>
      <c r="E180" s="16">
        <v>26.037139081197473</v>
      </c>
      <c r="F180" s="60"/>
      <c r="G180" s="6"/>
      <c r="H180" s="13"/>
      <c r="I180" s="13"/>
      <c r="J180" s="7"/>
    </row>
    <row r="181" spans="3:10">
      <c r="C181" s="14">
        <f t="shared" si="7"/>
        <v>8</v>
      </c>
      <c r="D181" s="20" t="s">
        <v>45</v>
      </c>
      <c r="E181" s="16">
        <v>28.056066907775769</v>
      </c>
      <c r="F181" s="60"/>
      <c r="G181" s="6"/>
      <c r="H181" s="13"/>
      <c r="I181" s="13"/>
      <c r="J181" s="7"/>
    </row>
    <row r="182" spans="3:10">
      <c r="C182" s="14">
        <f t="shared" si="7"/>
        <v>9</v>
      </c>
      <c r="D182" s="20" t="s">
        <v>0</v>
      </c>
      <c r="E182" s="16">
        <v>28.210242101026363</v>
      </c>
      <c r="F182" s="60"/>
      <c r="G182" s="6"/>
      <c r="H182" s="13"/>
      <c r="I182" s="13"/>
      <c r="J182" s="7"/>
    </row>
    <row r="183" spans="3:10">
      <c r="C183" s="14">
        <f t="shared" si="7"/>
        <v>10</v>
      </c>
      <c r="D183" s="20" t="s">
        <v>39</v>
      </c>
      <c r="E183" s="16">
        <v>28.775278822917624</v>
      </c>
      <c r="F183" s="60"/>
      <c r="G183" s="6"/>
      <c r="H183" s="13"/>
      <c r="I183" s="13"/>
      <c r="J183" s="7"/>
    </row>
    <row r="184" spans="3:10">
      <c r="C184" s="14">
        <f t="shared" si="7"/>
        <v>11</v>
      </c>
      <c r="D184" s="20" t="s">
        <v>26</v>
      </c>
      <c r="E184" s="16">
        <v>30.337230059955893</v>
      </c>
      <c r="F184" s="60"/>
      <c r="G184" s="6"/>
      <c r="H184" s="13"/>
      <c r="I184" s="13"/>
      <c r="J184" s="7"/>
    </row>
    <row r="185" spans="3:10">
      <c r="C185" s="14">
        <f t="shared" si="7"/>
        <v>12</v>
      </c>
      <c r="D185" s="20" t="s">
        <v>36</v>
      </c>
      <c r="E185" s="16">
        <v>32.019228391960567</v>
      </c>
      <c r="F185" s="60"/>
      <c r="G185" s="6"/>
      <c r="H185" s="13"/>
      <c r="I185" s="13"/>
      <c r="J185" s="7"/>
    </row>
    <row r="186" spans="3:10">
      <c r="C186" s="14">
        <f t="shared" si="7"/>
        <v>13</v>
      </c>
      <c r="D186" s="20" t="s">
        <v>31</v>
      </c>
      <c r="E186" s="16">
        <v>32.325095850836014</v>
      </c>
      <c r="F186" s="60"/>
      <c r="G186" s="6"/>
      <c r="H186" s="13"/>
      <c r="I186" s="13"/>
      <c r="J186" s="7"/>
    </row>
    <row r="187" spans="3:10">
      <c r="C187" s="14">
        <f t="shared" si="7"/>
        <v>14</v>
      </c>
      <c r="D187" s="20" t="s">
        <v>3</v>
      </c>
      <c r="E187" s="16">
        <v>32.387209698628844</v>
      </c>
      <c r="F187" s="60"/>
      <c r="G187" s="6"/>
      <c r="H187" s="13"/>
      <c r="I187" s="13"/>
      <c r="J187" s="7"/>
    </row>
    <row r="188" spans="3:10">
      <c r="C188" s="14">
        <f t="shared" si="7"/>
        <v>15</v>
      </c>
      <c r="D188" s="20" t="s">
        <v>28</v>
      </c>
      <c r="E188" s="16">
        <v>33.229734696539161</v>
      </c>
      <c r="F188" s="60"/>
      <c r="G188" s="6"/>
      <c r="H188" s="13"/>
      <c r="I188" s="13"/>
      <c r="J188" s="7"/>
    </row>
    <row r="189" spans="3:10">
      <c r="C189" s="14">
        <f t="shared" si="7"/>
        <v>16</v>
      </c>
      <c r="D189" s="20" t="s">
        <v>47</v>
      </c>
      <c r="E189" s="16">
        <v>35.067935265154574</v>
      </c>
      <c r="F189" s="60"/>
      <c r="G189" s="6"/>
      <c r="H189" s="13"/>
      <c r="I189" s="13"/>
      <c r="J189" s="7"/>
    </row>
    <row r="190" spans="3:10">
      <c r="C190" s="14">
        <f t="shared" si="7"/>
        <v>17</v>
      </c>
      <c r="D190" s="20" t="s">
        <v>27</v>
      </c>
      <c r="E190" s="16">
        <v>37.374301798108988</v>
      </c>
      <c r="F190" s="60"/>
      <c r="G190" s="6"/>
      <c r="H190" s="13"/>
      <c r="I190" s="13"/>
      <c r="J190" s="7"/>
    </row>
    <row r="191" spans="3:10">
      <c r="C191" s="14">
        <f t="shared" si="7"/>
        <v>18</v>
      </c>
      <c r="D191" s="20" t="s">
        <v>1</v>
      </c>
      <c r="E191" s="16">
        <v>41.329620536836771</v>
      </c>
      <c r="F191" s="60"/>
      <c r="G191" s="6"/>
      <c r="H191" s="13"/>
      <c r="I191" s="13"/>
      <c r="J191" s="7"/>
    </row>
    <row r="192" spans="3:10">
      <c r="C192" s="14">
        <f t="shared" si="7"/>
        <v>19</v>
      </c>
      <c r="D192" s="20" t="s">
        <v>40</v>
      </c>
      <c r="E192" s="16">
        <v>48.085817765097708</v>
      </c>
      <c r="F192" s="60"/>
      <c r="G192" s="6"/>
      <c r="H192" s="13"/>
      <c r="I192" s="13"/>
      <c r="J192" s="7"/>
    </row>
    <row r="193" spans="2:10">
      <c r="C193" s="14">
        <f t="shared" si="7"/>
        <v>20</v>
      </c>
      <c r="D193" s="20" t="s">
        <v>48</v>
      </c>
      <c r="E193" s="16">
        <v>61.909223569353919</v>
      </c>
      <c r="F193" s="60"/>
      <c r="G193" s="6"/>
      <c r="H193" s="13"/>
      <c r="I193" s="13"/>
      <c r="J193" s="7"/>
    </row>
    <row r="194" spans="2:10">
      <c r="C194" s="5"/>
      <c r="D194" s="15"/>
      <c r="E194" s="16"/>
      <c r="F194" s="60"/>
      <c r="G194" s="6"/>
      <c r="H194" s="13"/>
      <c r="I194" s="13"/>
      <c r="J194" s="7"/>
    </row>
    <row r="195" spans="2:10">
      <c r="C195" s="8"/>
      <c r="D195" s="4"/>
      <c r="E195" s="18"/>
      <c r="F195" s="6"/>
      <c r="G195" s="6"/>
      <c r="H195" s="13"/>
      <c r="I195" s="13"/>
      <c r="J195" s="7"/>
    </row>
    <row r="196" spans="2:10" ht="13.8" thickBot="1">
      <c r="C196" s="21"/>
      <c r="D196" s="22" t="s">
        <v>51</v>
      </c>
      <c r="E196" s="23">
        <f>AVERAGE(E174:E195)</f>
        <v>31.089068377850129</v>
      </c>
      <c r="F196" s="40"/>
      <c r="G196" s="40"/>
      <c r="H196" s="66"/>
      <c r="I196" s="66"/>
      <c r="J196" s="12"/>
    </row>
    <row r="197" spans="2:10" ht="13.8" thickBot="1">
      <c r="C197" s="34"/>
      <c r="D197" s="35"/>
      <c r="E197" s="38"/>
      <c r="F197" s="43"/>
      <c r="G197" s="43"/>
      <c r="H197" s="67"/>
      <c r="I197" s="67"/>
      <c r="J197" s="36"/>
    </row>
    <row r="198" spans="2:10" s="19" customFormat="1" ht="13.8" thickBot="1">
      <c r="B198" s="37"/>
      <c r="C198" s="24"/>
      <c r="D198" s="25">
        <v>2006</v>
      </c>
      <c r="E198" s="25" t="s">
        <v>52</v>
      </c>
      <c r="F198" s="26"/>
      <c r="G198" s="26"/>
      <c r="H198" s="26"/>
      <c r="I198" s="26"/>
      <c r="J198" s="27"/>
    </row>
    <row r="199" spans="2:10">
      <c r="C199" s="29">
        <v>1</v>
      </c>
      <c r="D199" s="30" t="s">
        <v>34</v>
      </c>
      <c r="E199" s="31"/>
      <c r="F199" s="69">
        <v>10.348089901341314</v>
      </c>
      <c r="G199" s="44" t="s">
        <v>2</v>
      </c>
      <c r="H199" s="13">
        <f>PERCENTILE(E199:E218,0.1)</f>
        <v>16.615809909325698</v>
      </c>
      <c r="I199" s="13">
        <f>PERCENTILE(E199:E218,0.25)</f>
        <v>19.400594930160374</v>
      </c>
      <c r="J199" s="7"/>
    </row>
    <row r="200" spans="2:10">
      <c r="C200" s="14">
        <f>C199+1</f>
        <v>2</v>
      </c>
      <c r="D200" s="20" t="s">
        <v>41</v>
      </c>
      <c r="E200" s="16">
        <v>12.655969197187714</v>
      </c>
      <c r="F200" s="60"/>
      <c r="H200" s="13" t="s">
        <v>49</v>
      </c>
      <c r="I200" s="13" t="s">
        <v>50</v>
      </c>
      <c r="J200" s="7"/>
    </row>
    <row r="201" spans="2:10">
      <c r="C201" s="14">
        <f t="shared" ref="C201:C216" si="8">C200+1</f>
        <v>3</v>
      </c>
      <c r="D201" s="20" t="s">
        <v>35</v>
      </c>
      <c r="E201" s="16">
        <v>14.388705704457696</v>
      </c>
      <c r="F201" s="60"/>
      <c r="G201" s="6"/>
      <c r="H201" s="13"/>
      <c r="I201" s="13"/>
      <c r="J201" s="7"/>
    </row>
    <row r="202" spans="2:10">
      <c r="C202" s="14">
        <f t="shared" si="8"/>
        <v>4</v>
      </c>
      <c r="D202" s="20" t="s">
        <v>29</v>
      </c>
      <c r="E202" s="16">
        <v>18.100546045904366</v>
      </c>
      <c r="F202" s="17"/>
      <c r="G202" s="9"/>
      <c r="H202" s="9"/>
      <c r="I202" s="62"/>
      <c r="J202" s="10"/>
    </row>
    <row r="203" spans="2:10">
      <c r="C203" s="14">
        <f t="shared" si="8"/>
        <v>5</v>
      </c>
      <c r="D203" s="20" t="s">
        <v>32</v>
      </c>
      <c r="E203" s="16">
        <v>18.138157333333332</v>
      </c>
      <c r="F203" s="60"/>
      <c r="G203" s="6"/>
      <c r="H203" s="13"/>
      <c r="I203" s="13"/>
      <c r="J203" s="7"/>
    </row>
    <row r="204" spans="2:10">
      <c r="C204" s="14">
        <f t="shared" si="8"/>
        <v>6</v>
      </c>
      <c r="D204" s="20" t="s">
        <v>46</v>
      </c>
      <c r="E204" s="16">
        <v>19.400594930160374</v>
      </c>
      <c r="F204" s="60"/>
      <c r="G204" s="6"/>
      <c r="H204" s="13"/>
      <c r="I204" s="13"/>
      <c r="J204" s="7"/>
    </row>
    <row r="205" spans="2:10">
      <c r="C205" s="14">
        <f t="shared" si="8"/>
        <v>7</v>
      </c>
      <c r="D205" s="20" t="s">
        <v>39</v>
      </c>
      <c r="E205" s="16">
        <v>24.690709109533017</v>
      </c>
      <c r="F205" s="60"/>
      <c r="G205" s="6"/>
      <c r="H205" s="13"/>
      <c r="I205" s="13"/>
      <c r="J205" s="7"/>
    </row>
    <row r="206" spans="2:10">
      <c r="C206" s="14">
        <f t="shared" si="8"/>
        <v>8</v>
      </c>
      <c r="D206" s="20" t="s">
        <v>47</v>
      </c>
      <c r="E206" s="16">
        <v>26.497471439158623</v>
      </c>
      <c r="F206" s="60"/>
      <c r="G206" s="6"/>
      <c r="H206" s="13"/>
      <c r="I206" s="13"/>
      <c r="J206" s="7"/>
    </row>
    <row r="207" spans="2:10">
      <c r="C207" s="14">
        <f t="shared" si="8"/>
        <v>9</v>
      </c>
      <c r="D207" s="20" t="s">
        <v>0</v>
      </c>
      <c r="E207" s="16">
        <v>27.4853232</v>
      </c>
      <c r="F207" s="60"/>
      <c r="G207" s="6"/>
      <c r="H207" s="13"/>
      <c r="I207" s="13"/>
      <c r="J207" s="7"/>
    </row>
    <row r="208" spans="2:10">
      <c r="C208" s="14">
        <f t="shared" si="8"/>
        <v>10</v>
      </c>
      <c r="D208" s="20" t="s">
        <v>26</v>
      </c>
      <c r="E208" s="16">
        <v>27.54451148383696</v>
      </c>
      <c r="F208" s="60"/>
      <c r="G208" s="6"/>
      <c r="H208" s="13"/>
      <c r="I208" s="13"/>
      <c r="J208" s="7"/>
    </row>
    <row r="209" spans="3:10">
      <c r="C209" s="14">
        <f t="shared" si="8"/>
        <v>11</v>
      </c>
      <c r="D209" s="20" t="s">
        <v>27</v>
      </c>
      <c r="E209" s="16">
        <v>28.983934796878419</v>
      </c>
      <c r="F209" s="60"/>
      <c r="G209" s="6"/>
      <c r="H209" s="13"/>
      <c r="I209" s="13"/>
      <c r="J209" s="7"/>
    </row>
    <row r="210" spans="3:10">
      <c r="C210" s="14">
        <f t="shared" si="8"/>
        <v>12</v>
      </c>
      <c r="D210" s="20" t="s">
        <v>36</v>
      </c>
      <c r="E210" s="16">
        <v>29.374702859743884</v>
      </c>
      <c r="F210" s="60"/>
      <c r="G210" s="6"/>
      <c r="H210" s="13"/>
      <c r="I210" s="13"/>
      <c r="J210" s="7"/>
    </row>
    <row r="211" spans="3:10">
      <c r="C211" s="14">
        <f t="shared" si="8"/>
        <v>13</v>
      </c>
      <c r="D211" s="20" t="s">
        <v>45</v>
      </c>
      <c r="E211" s="16">
        <v>29.681365029182878</v>
      </c>
      <c r="F211" s="60"/>
      <c r="G211" s="6"/>
      <c r="H211" s="13"/>
      <c r="I211" s="13"/>
      <c r="J211" s="7"/>
    </row>
    <row r="212" spans="3:10">
      <c r="C212" s="14">
        <f t="shared" si="8"/>
        <v>14</v>
      </c>
      <c r="D212" s="20" t="s">
        <v>3</v>
      </c>
      <c r="E212" s="16">
        <v>34.220454957066082</v>
      </c>
      <c r="F212" s="60"/>
      <c r="G212" s="6"/>
      <c r="H212" s="13"/>
      <c r="I212" s="13"/>
      <c r="J212" s="7"/>
    </row>
    <row r="213" spans="3:10">
      <c r="C213" s="14">
        <f t="shared" si="8"/>
        <v>15</v>
      </c>
      <c r="D213" s="20" t="s">
        <v>31</v>
      </c>
      <c r="E213" s="16">
        <v>35.158237397881798</v>
      </c>
      <c r="F213" s="60"/>
      <c r="G213" s="6"/>
      <c r="H213" s="13"/>
      <c r="I213" s="13"/>
      <c r="J213" s="7"/>
    </row>
    <row r="214" spans="3:10">
      <c r="C214" s="14">
        <f t="shared" si="8"/>
        <v>16</v>
      </c>
      <c r="D214" s="20" t="s">
        <v>1</v>
      </c>
      <c r="E214" s="16">
        <v>38.084474976760134</v>
      </c>
      <c r="F214" s="60"/>
      <c r="G214" s="6"/>
      <c r="H214" s="13"/>
      <c r="I214" s="13"/>
      <c r="J214" s="7"/>
    </row>
    <row r="215" spans="3:10">
      <c r="C215" s="14">
        <f t="shared" si="8"/>
        <v>17</v>
      </c>
      <c r="D215" s="20" t="s">
        <v>40</v>
      </c>
      <c r="E215" s="16">
        <v>45.365146817457557</v>
      </c>
      <c r="F215" s="60"/>
      <c r="G215" s="6"/>
      <c r="H215" s="13"/>
      <c r="I215" s="13"/>
      <c r="J215" s="7"/>
    </row>
    <row r="216" spans="3:10">
      <c r="C216" s="14">
        <f t="shared" si="8"/>
        <v>18</v>
      </c>
      <c r="D216" s="20" t="s">
        <v>48</v>
      </c>
      <c r="E216" s="16">
        <v>61.637276755635668</v>
      </c>
      <c r="F216" s="60"/>
      <c r="G216" s="6"/>
      <c r="H216" s="13"/>
      <c r="I216" s="13"/>
      <c r="J216" s="7"/>
    </row>
    <row r="217" spans="3:10">
      <c r="C217" s="14"/>
      <c r="D217" s="20"/>
      <c r="E217" s="16"/>
      <c r="F217" s="60"/>
      <c r="G217" s="6"/>
      <c r="H217" s="13"/>
      <c r="I217" s="13"/>
      <c r="J217" s="7"/>
    </row>
    <row r="218" spans="3:10">
      <c r="C218" s="8"/>
      <c r="D218" s="4"/>
      <c r="E218" s="18"/>
      <c r="F218" s="6"/>
      <c r="G218" s="6"/>
      <c r="H218" s="13"/>
      <c r="I218" s="13"/>
      <c r="J218" s="7"/>
    </row>
    <row r="219" spans="3:10" ht="13.8" thickBot="1">
      <c r="C219" s="21"/>
      <c r="D219" s="22" t="s">
        <v>51</v>
      </c>
      <c r="E219" s="23">
        <f>AVERAGE(E199:E218)</f>
        <v>28.906328354951679</v>
      </c>
      <c r="F219" s="40"/>
      <c r="G219" s="40"/>
      <c r="H219" s="66"/>
      <c r="I219" s="66"/>
      <c r="J219" s="12"/>
    </row>
    <row r="220" spans="3:10" ht="13.8" thickBot="1"/>
    <row r="221" spans="3:10" ht="13.8" thickBot="1">
      <c r="C221" s="24"/>
      <c r="D221" s="25">
        <v>2005</v>
      </c>
      <c r="E221" s="25" t="s">
        <v>52</v>
      </c>
      <c r="F221" s="26"/>
      <c r="G221" s="26"/>
      <c r="H221" s="26"/>
      <c r="I221" s="26"/>
      <c r="J221" s="27"/>
    </row>
    <row r="222" spans="3:10">
      <c r="C222" s="29">
        <v>1</v>
      </c>
      <c r="D222" s="30" t="s">
        <v>34</v>
      </c>
      <c r="E222" s="31"/>
      <c r="F222" s="69">
        <v>10.354446911088687</v>
      </c>
      <c r="G222" s="44" t="s">
        <v>2</v>
      </c>
      <c r="H222" s="13">
        <f>PERCENTILE(E222:E243,0.1)</f>
        <v>16.997804247717824</v>
      </c>
      <c r="I222" s="13">
        <f>PERCENTILE(E222:E243,0.25)</f>
        <v>19.957213730437605</v>
      </c>
      <c r="J222" s="7"/>
    </row>
    <row r="223" spans="3:10">
      <c r="C223" s="14">
        <f>C222+1</f>
        <v>2</v>
      </c>
      <c r="D223" s="20" t="s">
        <v>33</v>
      </c>
      <c r="E223" s="16">
        <v>12.279942043349747</v>
      </c>
      <c r="F223" s="60"/>
      <c r="H223" s="13" t="s">
        <v>49</v>
      </c>
      <c r="I223" s="13" t="s">
        <v>50</v>
      </c>
      <c r="J223" s="7"/>
    </row>
    <row r="224" spans="3:10">
      <c r="C224" s="14">
        <f t="shared" ref="C224:C241" si="9">C223+1</f>
        <v>3</v>
      </c>
      <c r="D224" s="20" t="s">
        <v>41</v>
      </c>
      <c r="E224" s="16">
        <v>12.624876168151225</v>
      </c>
      <c r="F224" s="60"/>
      <c r="G224" s="6"/>
      <c r="H224" s="13"/>
      <c r="I224" s="13"/>
      <c r="J224" s="7"/>
    </row>
    <row r="225" spans="2:10">
      <c r="C225" s="14">
        <f t="shared" si="9"/>
        <v>4</v>
      </c>
      <c r="D225" s="20" t="s">
        <v>35</v>
      </c>
      <c r="E225" s="16">
        <v>18.091036267609475</v>
      </c>
      <c r="F225" s="17"/>
      <c r="G225" s="9"/>
      <c r="H225" s="9"/>
      <c r="I225" s="62"/>
      <c r="J225" s="10"/>
    </row>
    <row r="226" spans="2:10" s="11" customFormat="1">
      <c r="B226" s="33"/>
      <c r="C226" s="14">
        <f t="shared" si="9"/>
        <v>5</v>
      </c>
      <c r="D226" s="20" t="s">
        <v>29</v>
      </c>
      <c r="E226" s="16">
        <v>18.299475675769358</v>
      </c>
      <c r="F226" s="60"/>
      <c r="G226" s="6"/>
      <c r="H226" s="13"/>
      <c r="I226" s="13"/>
      <c r="J226" s="7"/>
    </row>
    <row r="227" spans="2:10">
      <c r="C227" s="14">
        <f t="shared" si="9"/>
        <v>6</v>
      </c>
      <c r="D227" s="20" t="s">
        <v>32</v>
      </c>
      <c r="E227" s="16">
        <v>18.417713975308644</v>
      </c>
      <c r="F227" s="60"/>
      <c r="G227" s="6"/>
      <c r="H227" s="13"/>
      <c r="I227" s="13"/>
      <c r="J227" s="7"/>
    </row>
    <row r="228" spans="2:10">
      <c r="C228" s="14">
        <f t="shared" si="9"/>
        <v>7</v>
      </c>
      <c r="D228" s="20" t="s">
        <v>46</v>
      </c>
      <c r="E228" s="16">
        <v>21.496713485566566</v>
      </c>
      <c r="F228" s="60"/>
      <c r="G228" s="6"/>
      <c r="H228" s="13"/>
      <c r="I228" s="13"/>
      <c r="J228" s="7"/>
    </row>
    <row r="229" spans="2:10">
      <c r="C229" s="14">
        <f t="shared" si="9"/>
        <v>8</v>
      </c>
      <c r="D229" s="20" t="s">
        <v>39</v>
      </c>
      <c r="E229" s="16">
        <v>22.372436539265671</v>
      </c>
      <c r="F229" s="60"/>
      <c r="G229" s="6"/>
      <c r="H229" s="13"/>
      <c r="I229" s="13"/>
      <c r="J229" s="7"/>
    </row>
    <row r="230" spans="2:10">
      <c r="C230" s="14">
        <f t="shared" si="9"/>
        <v>9</v>
      </c>
      <c r="D230" s="20" t="s">
        <v>42</v>
      </c>
      <c r="E230" s="16">
        <v>23.182128173739692</v>
      </c>
      <c r="F230" s="60"/>
      <c r="G230" s="6"/>
      <c r="H230" s="13"/>
      <c r="I230" s="13"/>
      <c r="J230" s="7"/>
    </row>
    <row r="231" spans="2:10">
      <c r="C231" s="14">
        <f t="shared" si="9"/>
        <v>10</v>
      </c>
      <c r="D231" s="20" t="s">
        <v>45</v>
      </c>
      <c r="E231" s="16">
        <v>25.50855890021332</v>
      </c>
      <c r="F231" s="60"/>
      <c r="G231" s="6"/>
      <c r="H231" s="13"/>
      <c r="I231" s="13"/>
      <c r="J231" s="7"/>
    </row>
    <row r="232" spans="2:10">
      <c r="C232" s="14">
        <f t="shared" si="9"/>
        <v>11</v>
      </c>
      <c r="D232" s="20" t="s">
        <v>47</v>
      </c>
      <c r="E232" s="16">
        <v>26.122730197073338</v>
      </c>
      <c r="F232" s="60"/>
      <c r="G232" s="6"/>
      <c r="H232" s="13"/>
      <c r="I232" s="13"/>
      <c r="J232" s="7"/>
    </row>
    <row r="233" spans="2:10">
      <c r="C233" s="14">
        <f t="shared" si="9"/>
        <v>12</v>
      </c>
      <c r="D233" s="20" t="s">
        <v>36</v>
      </c>
      <c r="E233" s="16">
        <v>28.931950814311371</v>
      </c>
      <c r="F233" s="60"/>
      <c r="G233" s="6"/>
      <c r="H233" s="13"/>
      <c r="I233" s="13"/>
      <c r="J233" s="7"/>
    </row>
    <row r="234" spans="2:10">
      <c r="C234" s="14">
        <f t="shared" si="9"/>
        <v>13</v>
      </c>
      <c r="D234" s="20" t="s">
        <v>27</v>
      </c>
      <c r="E234" s="16">
        <v>29.022103055940487</v>
      </c>
      <c r="F234" s="60"/>
      <c r="G234" s="6"/>
      <c r="H234" s="13"/>
      <c r="I234" s="13"/>
      <c r="J234" s="7"/>
    </row>
    <row r="235" spans="2:10">
      <c r="C235" s="14">
        <f t="shared" si="9"/>
        <v>14</v>
      </c>
      <c r="D235" s="20" t="s">
        <v>26</v>
      </c>
      <c r="E235" s="16">
        <v>29.436118011121813</v>
      </c>
      <c r="F235" s="60"/>
      <c r="G235" s="6"/>
      <c r="H235" s="13"/>
      <c r="I235" s="13"/>
      <c r="J235" s="7"/>
    </row>
    <row r="236" spans="2:10">
      <c r="C236" s="14">
        <f t="shared" si="9"/>
        <v>15</v>
      </c>
      <c r="D236" s="20" t="s">
        <v>43</v>
      </c>
      <c r="E236" s="16">
        <v>29.553334273558516</v>
      </c>
      <c r="F236" s="60"/>
      <c r="G236" s="6"/>
      <c r="H236" s="13"/>
      <c r="I236" s="13"/>
      <c r="J236" s="7"/>
    </row>
    <row r="237" spans="2:10">
      <c r="C237" s="14">
        <f t="shared" si="9"/>
        <v>16</v>
      </c>
      <c r="D237" s="20" t="s">
        <v>31</v>
      </c>
      <c r="E237" s="16">
        <v>33.99670096105443</v>
      </c>
      <c r="F237" s="60"/>
      <c r="G237" s="6"/>
      <c r="H237" s="13"/>
      <c r="I237" s="13"/>
      <c r="J237" s="7"/>
    </row>
    <row r="238" spans="2:10">
      <c r="C238" s="14">
        <f t="shared" si="9"/>
        <v>17</v>
      </c>
      <c r="D238" s="20" t="s">
        <v>30</v>
      </c>
      <c r="E238" s="16">
        <v>36.712436166599467</v>
      </c>
      <c r="F238" s="60"/>
      <c r="G238" s="6"/>
      <c r="H238" s="13"/>
      <c r="I238" s="13"/>
      <c r="J238" s="7"/>
    </row>
    <row r="239" spans="2:10">
      <c r="C239" s="14">
        <f t="shared" si="9"/>
        <v>18</v>
      </c>
      <c r="D239" s="20" t="s">
        <v>44</v>
      </c>
      <c r="E239" s="16">
        <v>37.191899515813759</v>
      </c>
      <c r="F239" s="60"/>
      <c r="G239" s="6"/>
      <c r="H239" s="13"/>
      <c r="I239" s="13"/>
      <c r="J239" s="7"/>
    </row>
    <row r="240" spans="2:10">
      <c r="C240" s="14">
        <f t="shared" si="9"/>
        <v>19</v>
      </c>
      <c r="D240" s="20" t="s">
        <v>48</v>
      </c>
      <c r="E240" s="16">
        <v>39.226923897574828</v>
      </c>
      <c r="F240" s="60"/>
      <c r="G240" s="6"/>
      <c r="H240" s="13"/>
      <c r="I240" s="13"/>
      <c r="J240" s="7"/>
    </row>
    <row r="241" spans="3:10">
      <c r="C241" s="14">
        <f t="shared" si="9"/>
        <v>20</v>
      </c>
      <c r="D241" s="20" t="s">
        <v>40</v>
      </c>
      <c r="E241" s="16">
        <v>42.312934671921987</v>
      </c>
      <c r="F241" s="60"/>
      <c r="G241" s="6"/>
      <c r="H241" s="13"/>
      <c r="I241" s="13"/>
      <c r="J241" s="7"/>
    </row>
    <row r="242" spans="3:10">
      <c r="C242" s="5"/>
      <c r="D242" s="15"/>
      <c r="E242" s="16"/>
      <c r="F242" s="60"/>
      <c r="G242" s="6"/>
      <c r="H242" s="13"/>
      <c r="I242" s="13"/>
      <c r="J242" s="7"/>
    </row>
    <row r="243" spans="3:10">
      <c r="C243" s="8"/>
      <c r="D243" s="4"/>
      <c r="E243" s="18"/>
      <c r="F243" s="6"/>
      <c r="G243" s="6"/>
      <c r="H243" s="13"/>
      <c r="I243" s="13"/>
      <c r="J243" s="7"/>
    </row>
    <row r="244" spans="3:10" ht="13.8" thickBot="1">
      <c r="C244" s="21"/>
      <c r="D244" s="22" t="s">
        <v>51</v>
      </c>
      <c r="E244" s="23">
        <f>AVERAGE(E222:E243)</f>
        <v>26.567369094418087</v>
      </c>
      <c r="F244" s="40"/>
      <c r="G244" s="40"/>
      <c r="H244" s="66"/>
      <c r="I244" s="66"/>
      <c r="J244" s="12"/>
    </row>
  </sheetData>
  <phoneticPr fontId="13" type="noConversion"/>
  <printOptions horizontalCentered="1"/>
  <pageMargins left="0.47" right="0.25" top="0.91" bottom="0.56000000000000005" header="0.3" footer="0.31"/>
  <pageSetup scale="68" fitToHeight="6" orientation="portrait" r:id="rId1"/>
  <headerFooter alignWithMargins="0">
    <oddHeader>&amp;C&amp;"Arial,Bold"&amp;12Non-Fuel O&amp;&amp;M
Large Fossil Peer Companies*
Top Decile and Best-in-Class Performance Ranking&amp;RPage &amp;P of &amp;N</oddHeader>
    <oddFooter>&amp;L*Based on FERC Form 1-reporting large utility fossil fleets (&gt; 5000 mw of owned generating capability with &gt; 25% capacity factor; also large FRCC IOUs); Source: Ventyx. Industry benchmarks (Top Decile, Quartile, Avg) exclude FPL&amp;R&amp;F</oddFooter>
  </headerFooter>
  <rowBreaks count="3" manualBreakCount="3">
    <brk id="74" min="2" max="9" man="1"/>
    <brk id="147" min="2" max="9" man="1"/>
    <brk id="219" min="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Done (F.S.)</Comments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76B2A-C99D-4ED1-93FC-EED09285B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55FD8-39F4-4B3B-975D-4BCC25D96259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B6683C3-A9BC-4E5F-8E1B-5EFB4719B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98-14 bar charts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2016-03-25T19:01:28Z</dcterms:created>
  <dcterms:modified xsi:type="dcterms:W3CDTF">2016-04-13T16:38:01Z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