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60" yWindow="630" windowWidth="19410" windowHeight="11010"/>
  </bookViews>
  <sheets>
    <sheet name="2013 Services" sheetId="1" r:id="rId1"/>
    <sheet name="2014 Services" sheetId="2" r:id="rId2"/>
    <sheet name="2015 Services" sheetId="3" r:id="rId3"/>
  </sheets>
  <definedNames>
    <definedName name="_xlnm.Print_Titles" localSheetId="0">'2013 Services'!$1:$11</definedName>
    <definedName name="_xlnm.Print_Titles" localSheetId="1">'2014 Services'!$1:$11</definedName>
    <definedName name="_xlnm.Print_Titles" localSheetId="2">'2015 Services'!$1:$11</definedName>
  </definedNames>
  <calcPr calcId="145621"/>
</workbook>
</file>

<file path=xl/calcChain.xml><?xml version="1.0" encoding="utf-8"?>
<calcChain xmlns="http://schemas.openxmlformats.org/spreadsheetml/2006/main">
  <c r="D127" i="3" l="1"/>
  <c r="D124" i="3"/>
  <c r="D103" i="3"/>
  <c r="D102" i="3"/>
  <c r="D101" i="3"/>
  <c r="D99" i="3"/>
  <c r="D98" i="3"/>
  <c r="D97" i="3"/>
  <c r="D96" i="3"/>
  <c r="D95" i="3"/>
  <c r="D92" i="3"/>
  <c r="D91" i="3"/>
  <c r="D90" i="3"/>
  <c r="D89" i="3"/>
  <c r="D88" i="3"/>
  <c r="D87" i="3"/>
  <c r="D85" i="3"/>
  <c r="D83" i="3"/>
  <c r="D82" i="3"/>
  <c r="D80" i="3"/>
  <c r="D75" i="3"/>
  <c r="D73" i="3"/>
  <c r="D70" i="3"/>
  <c r="D69" i="3"/>
  <c r="D68" i="3"/>
  <c r="D66" i="3"/>
  <c r="D56" i="3"/>
  <c r="D54" i="3"/>
  <c r="D45" i="3"/>
  <c r="D44" i="3"/>
  <c r="D43" i="3"/>
  <c r="D37" i="3"/>
  <c r="D32" i="3"/>
  <c r="D30" i="3"/>
  <c r="D128" i="3" s="1"/>
  <c r="D103" i="2"/>
  <c r="D101" i="2"/>
  <c r="D87" i="2"/>
  <c r="D85" i="2"/>
  <c r="D84" i="2"/>
  <c r="D82" i="2"/>
  <c r="D80" i="2"/>
  <c r="D79" i="2"/>
  <c r="D78" i="2"/>
  <c r="D74" i="2"/>
  <c r="D73" i="2"/>
  <c r="D71" i="2"/>
  <c r="D70" i="2"/>
  <c r="D69" i="2"/>
  <c r="D66" i="2"/>
  <c r="D65" i="2"/>
  <c r="D64" i="2"/>
  <c r="D61" i="2"/>
  <c r="D55" i="2"/>
  <c r="D54" i="2"/>
  <c r="D53" i="2"/>
  <c r="D51" i="2"/>
  <c r="D40" i="2"/>
  <c r="D38" i="2"/>
  <c r="D37" i="2"/>
  <c r="D23" i="2"/>
  <c r="D22" i="2"/>
  <c r="D20" i="2"/>
  <c r="D16" i="2"/>
  <c r="D12" i="2"/>
  <c r="D104" i="2" s="1"/>
  <c r="D70" i="1"/>
  <c r="D69" i="1"/>
  <c r="D67" i="1"/>
  <c r="D66" i="1"/>
  <c r="D65" i="1"/>
  <c r="D63" i="1"/>
  <c r="D62" i="1"/>
  <c r="D61" i="1"/>
  <c r="D60" i="1"/>
  <c r="D59" i="1"/>
  <c r="D57" i="1"/>
  <c r="D56" i="1"/>
  <c r="D54" i="1"/>
  <c r="D53" i="1"/>
  <c r="D51" i="1"/>
  <c r="D50" i="1"/>
  <c r="D49" i="1"/>
  <c r="D48" i="1"/>
  <c r="D47" i="1"/>
  <c r="D46" i="1"/>
  <c r="D44" i="1"/>
  <c r="D41" i="1"/>
  <c r="D39" i="1"/>
  <c r="D37" i="1"/>
  <c r="D35" i="1"/>
  <c r="D32" i="1"/>
  <c r="D30" i="1"/>
  <c r="D29" i="1"/>
  <c r="D28" i="1"/>
  <c r="D25" i="1"/>
  <c r="D24" i="1"/>
  <c r="D23" i="1"/>
  <c r="D21" i="1"/>
  <c r="D20" i="1"/>
  <c r="D19" i="1"/>
  <c r="D18" i="1"/>
  <c r="D17" i="1"/>
  <c r="D16" i="1"/>
  <c r="D15" i="1"/>
  <c r="D14" i="1"/>
  <c r="D13" i="1"/>
  <c r="D12" i="1"/>
  <c r="D71" i="1" s="1"/>
</calcChain>
</file>

<file path=xl/sharedStrings.xml><?xml version="1.0" encoding="utf-8"?>
<sst xmlns="http://schemas.openxmlformats.org/spreadsheetml/2006/main" count="396" uniqueCount="158">
  <si>
    <t>FLORIDA POWER &amp; LIGHT COMPANY</t>
  </si>
  <si>
    <t>SERVICES PROVIDED BY AFFILIATES BY FERC ACCOUNT</t>
  </si>
  <si>
    <t>FOR THE YEAR 2013</t>
  </si>
  <si>
    <t>FERC ACCOUNT</t>
  </si>
  <si>
    <t>DESCRIPTION</t>
  </si>
  <si>
    <t>AMOUNT</t>
  </si>
  <si>
    <t>TOTAL BY FERC ACCOUNT</t>
  </si>
  <si>
    <t>Services Received by FPL</t>
  </si>
  <si>
    <t>500</t>
  </si>
  <si>
    <t>502</t>
  </si>
  <si>
    <t>505</t>
  </si>
  <si>
    <t>506</t>
  </si>
  <si>
    <t>510</t>
  </si>
  <si>
    <t>511</t>
  </si>
  <si>
    <t>512</t>
  </si>
  <si>
    <t>513</t>
  </si>
  <si>
    <t>514</t>
  </si>
  <si>
    <t>517</t>
  </si>
  <si>
    <t>Support for Nuclear Operations</t>
  </si>
  <si>
    <t>519</t>
  </si>
  <si>
    <t>520</t>
  </si>
  <si>
    <t>524</t>
  </si>
  <si>
    <t>Fiber Network and Telephone Services</t>
  </si>
  <si>
    <t>528</t>
  </si>
  <si>
    <t>532</t>
  </si>
  <si>
    <t>546</t>
  </si>
  <si>
    <t>552</t>
  </si>
  <si>
    <t>Load Forecasting Services</t>
  </si>
  <si>
    <t>561</t>
  </si>
  <si>
    <t>566</t>
  </si>
  <si>
    <t>569</t>
  </si>
  <si>
    <t>571</t>
  </si>
  <si>
    <t>580</t>
  </si>
  <si>
    <t>903</t>
  </si>
  <si>
    <t>916</t>
  </si>
  <si>
    <t>922</t>
  </si>
  <si>
    <t>923</t>
  </si>
  <si>
    <t>Grand Total</t>
  </si>
  <si>
    <t>FOR THE YEAR 2014</t>
  </si>
  <si>
    <t>FPLES Measurement and Verification</t>
  </si>
  <si>
    <t>Affiliate Labor, OH &amp; Emp Exp - Business Services</t>
  </si>
  <si>
    <t>Affiliate Labor, OH &amp; Emp Exp - Manatee</t>
  </si>
  <si>
    <t>Affiliate Labor, OH &amp; Emp Exp - Martin 1&amp;2</t>
  </si>
  <si>
    <t>Affiliate Labor, OH &amp; Emp Exp - PGD FPL</t>
  </si>
  <si>
    <t>501</t>
  </si>
  <si>
    <t>Affiliate Labor, OH &amp; Emp Exp - Fuel Line Operations</t>
  </si>
  <si>
    <t>Affiliate Labor, OH, Emp Exp &amp; Software - EMT - Risk Management</t>
  </si>
  <si>
    <t>Affiliate Labor, OH, Emp Exp &amp; Software - EMT - Systems</t>
  </si>
  <si>
    <t>Affiliate Labor, OH, Emp Exp &amp; Software - EMT - Wholesale operations</t>
  </si>
  <si>
    <t>Affiliate Labor, OH &amp; Emp Exp - Production Assurance</t>
  </si>
  <si>
    <t>Affiliate Labor, OH &amp; Emp Exp - Technical Services</t>
  </si>
  <si>
    <t>Affiliate Labor, OH &amp; Emp Exp - Nuclear</t>
  </si>
  <si>
    <t>Affiliate Labor, OH &amp; Emp Exp - Fleet Outages Management</t>
  </si>
  <si>
    <t>Affiliate Labor, OH &amp; Emp Exp - Information Management</t>
  </si>
  <si>
    <t>Affiliate Labor, OH &amp; Emp Exp - JB Fleet Outages Management</t>
  </si>
  <si>
    <t>Affiliate Labor, OH &amp; Emp Exp - Nuclear Assurance</t>
  </si>
  <si>
    <t>Affiliate Labor, OH &amp; Emp Exp - Nuclear Codes and Inspection</t>
  </si>
  <si>
    <t>Affiliate Labor, OH &amp; Emp Exp - Nuclear CSI Chiefs</t>
  </si>
  <si>
    <t>Affiliate Labor, OH &amp; Emp Exp - Nuclear Engineering Projects</t>
  </si>
  <si>
    <t>Affiliate Labor, OH &amp; Emp Exp - Nuclear Fuels</t>
  </si>
  <si>
    <t>Affiliate Labor, OH &amp; Emp Exp - Nuclear Licensing</t>
  </si>
  <si>
    <t>Affiliate Labor, OH &amp; Emp Exp - Nuclear Operations</t>
  </si>
  <si>
    <t>Affiliate Labor, OH &amp; Emp Exp - Nuclear Organizational Support</t>
  </si>
  <si>
    <t>Affiliate Labor, OH &amp; Emp Exp - St. Lucie Nuclear</t>
  </si>
  <si>
    <t>Affiliate Labor, OH &amp; Emp Exp - Turkey Point Nuclear</t>
  </si>
  <si>
    <t>Affiliate Labor, OH &amp; Emp Exp - General Counsel</t>
  </si>
  <si>
    <t>Affiliate Labor, OH &amp; Emp Exp - Human Resources</t>
  </si>
  <si>
    <t>Affiliate Labor, OH &amp; Emp Exp - Integrated Supply Chain</t>
  </si>
  <si>
    <t>Affiliate Labor, OH &amp; Emp Exp - Nuclear Communication</t>
  </si>
  <si>
    <t>Affiliate Labor, OH &amp; Emp Exp - Nuclear Fleet</t>
  </si>
  <si>
    <t>Affiliate Labor, OH &amp; Emp Exp - Nuclear Quality and Process Improvement</t>
  </si>
  <si>
    <t>Affiliate Labor, OH &amp; Emp Exp - Nuclear Security</t>
  </si>
  <si>
    <t>530</t>
  </si>
  <si>
    <t>Affiliate Labor, OH &amp; Emp Exp - Cape Canaveral</t>
  </si>
  <si>
    <t>Affiliate Labor, OH &amp; Emp Exp - Desoto Solar</t>
  </si>
  <si>
    <t>Affiliate Labor, OH &amp; Emp Exp - Martin 8</t>
  </si>
  <si>
    <t>Affiliate Labor, OH &amp; Emp Exp - Riviera</t>
  </si>
  <si>
    <t>Affiliate Labor, OH &amp; Emp Exp - Transmission &amp; Substation</t>
  </si>
  <si>
    <t>549</t>
  </si>
  <si>
    <t>Affiliate Labor, OH &amp; Emp Exp - Engineering &amp; Construction</t>
  </si>
  <si>
    <t>Affiliate Labor, OH &amp; Emp Exp - Ft. Myers Unit 2</t>
  </si>
  <si>
    <t xml:space="preserve">Affiliate Labor, OH &amp; Emp Exp - Turkey Point 5 </t>
  </si>
  <si>
    <t>553</t>
  </si>
  <si>
    <t>Affiliate Labor, OH &amp; Emp Exp - Martin Solar</t>
  </si>
  <si>
    <t>557</t>
  </si>
  <si>
    <t>560</t>
  </si>
  <si>
    <t>Affiliate Labor, OH &amp; Emp Exp - Distribution</t>
  </si>
  <si>
    <t>PO with Windlogics - Daily Peak Load Forecast</t>
  </si>
  <si>
    <t>Affiliate Labor, OH &amp; Emp Exp - Emergency Preparedness</t>
  </si>
  <si>
    <t>568</t>
  </si>
  <si>
    <t>588</t>
  </si>
  <si>
    <t>Affiliate Labor, OH &amp; Emp Exp - Fleet</t>
  </si>
  <si>
    <t>Affiliate Labor, OH &amp; Emp Exp - Power Delivery - Fleet</t>
  </si>
  <si>
    <t>Affiliate Labor, OH &amp; Emp Exp - Customer Service</t>
  </si>
  <si>
    <t>907</t>
  </si>
  <si>
    <t>Affiliate Labor, OH &amp; Emp Exp - Marketing &amp; Communications</t>
  </si>
  <si>
    <t>908</t>
  </si>
  <si>
    <t>910</t>
  </si>
  <si>
    <t>PO with Fibernet - Network and Telecom Services</t>
  </si>
  <si>
    <t>Affiliate Labor, OH &amp; Emp Exp - FPL Business Revenue Enhancement</t>
  </si>
  <si>
    <t>921</t>
  </si>
  <si>
    <t>Affiliate Labor, OH &amp; Emp Exp - Corporate Financial</t>
  </si>
  <si>
    <t>Affiliate Labor, OH &amp; Emp Exp - Corporate Real Estate</t>
  </si>
  <si>
    <t>Affiliate Labor, OH &amp; Emp Exp - Corporate Tax</t>
  </si>
  <si>
    <t>Affiliate Labor, OH &amp; Emp Exp - External Affairs</t>
  </si>
  <si>
    <t>Outside Services - Corporate Tax</t>
  </si>
  <si>
    <t>Outside Services - Regulatory &amp; State Gov Affairs</t>
  </si>
  <si>
    <t>Data Raker Replacement</t>
  </si>
  <si>
    <t>FPL Wind Prospecting</t>
  </si>
  <si>
    <t>Professional Services Enhancements</t>
  </si>
  <si>
    <t>Renewables Alachua</t>
  </si>
  <si>
    <t>Renewables Coral Farm</t>
  </si>
  <si>
    <t>Rev Protection</t>
  </si>
  <si>
    <t>Solar Admin Expenses</t>
  </si>
  <si>
    <t>Solar Development Support - Citrus</t>
  </si>
  <si>
    <t>Solar Development Support - Hendry</t>
  </si>
  <si>
    <t>Solar Development Support- Okeechobee</t>
  </si>
  <si>
    <t>Solar Forecasting - DeSot0</t>
  </si>
  <si>
    <t>Solar Resource Assessment</t>
  </si>
  <si>
    <t>Support CCEC</t>
  </si>
  <si>
    <t>Wind Logics Smart Grid Analytics Project</t>
  </si>
  <si>
    <t>Windlogics - Daily Peak Load Forecast</t>
  </si>
  <si>
    <t>Windlogics - Solar Capacity Analysis</t>
  </si>
  <si>
    <t>Windlogics Solar Instrumentation Service</t>
  </si>
  <si>
    <t>Affiliate Labor, OH &amp; Emp Exp - Martin Plant</t>
  </si>
  <si>
    <t>Affiliate Labor, OH &amp; Emp Exp - EMT - Systems</t>
  </si>
  <si>
    <t>Affiliate Labor, OH &amp; Emp Exp - EMT - Wholesale operations</t>
  </si>
  <si>
    <t>Affiliate Labor, OH &amp; Emp Exp - Power Generation Division</t>
  </si>
  <si>
    <t>Affiliate Labor, OH &amp; Emp Exp - Manatee Plant</t>
  </si>
  <si>
    <t>Affiliate Labor, OH &amp; Emp Exp - Safety</t>
  </si>
  <si>
    <t>Affiliate Labor, OH &amp; Emp Exp - Nuclear Business Operations</t>
  </si>
  <si>
    <t>529</t>
  </si>
  <si>
    <t>531</t>
  </si>
  <si>
    <t>Affiliate Labor, OH &amp; Emp Exp - Cape Canaveral Plant</t>
  </si>
  <si>
    <t>Affiliate Labor, OH &amp; Emp Exp - DeSoto Solar</t>
  </si>
  <si>
    <t>Affiliate Labor, OH &amp; Emp Exp - Space Coast Solar</t>
  </si>
  <si>
    <t>Affiliate Labor, OH &amp; Emp Exp - West County</t>
  </si>
  <si>
    <t>Affiliate Labor, OH &amp; Emp Exp - Sanford Plant</t>
  </si>
  <si>
    <t>583</t>
  </si>
  <si>
    <t>901</t>
  </si>
  <si>
    <t>Affiliate Labor, OH &amp; Emp Exp - Environmental</t>
  </si>
  <si>
    <t>Affiliate Labor, OH &amp; Emp Exp - Internal Audit</t>
  </si>
  <si>
    <t>Analyst Meetings Expenses - Investor Relations</t>
  </si>
  <si>
    <t>EEO Diversity and Inclusion - Human Resources</t>
  </si>
  <si>
    <t>Employee Relations - Human Resources</t>
  </si>
  <si>
    <t>HR Advisors - Human Resources</t>
  </si>
  <si>
    <t>Labor Relations - Human Resources</t>
  </si>
  <si>
    <t>Outside Services - Temporary Labor - Integrated Supply Chain</t>
  </si>
  <si>
    <t>Software/Hardware Purch and Maint. - Information Management</t>
  </si>
  <si>
    <t>FOR THE YEAR 2015</t>
  </si>
  <si>
    <t>Florida Power &amp; Light Company</t>
  </si>
  <si>
    <t>Docket No. 160021-EI</t>
  </si>
  <si>
    <t>Staff's First Set of Interrogatories</t>
  </si>
  <si>
    <t>Interrogatory No. 7</t>
  </si>
  <si>
    <t>Attachment No. 1</t>
  </si>
  <si>
    <t>Tab 2 of 3</t>
  </si>
  <si>
    <t>Tab 1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</si>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</sst>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" fillId="18" borderId="0" applyNumberFormat="0" applyBorder="0" applyAlignment="0" applyProtection="0"/>
    <xf numFmtId="0" fontId="6" fillId="22" borderId="9" applyNumberFormat="0" applyAlignment="0" applyProtection="0"/>
    <xf numFmtId="0" fontId="7" fillId="15" borderId="10" applyNumberFormat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11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19" borderId="9" applyNumberFormat="0" applyAlignment="0" applyProtection="0"/>
    <xf numFmtId="0" fontId="13" fillId="0" borderId="14" applyNumberFormat="0" applyFill="0" applyAlignment="0" applyProtection="0"/>
    <xf numFmtId="0" fontId="13" fillId="19" borderId="0" applyNumberFormat="0" applyBorder="0" applyAlignment="0" applyProtection="0"/>
    <xf numFmtId="0" fontId="14" fillId="26" borderId="0"/>
    <xf numFmtId="0" fontId="14" fillId="26" borderId="0"/>
    <xf numFmtId="0" fontId="14" fillId="26" borderId="0"/>
    <xf numFmtId="0" fontId="14" fillId="26" borderId="0"/>
    <xf numFmtId="0" fontId="15" fillId="0" borderId="0"/>
    <xf numFmtId="0" fontId="15" fillId="0" borderId="0"/>
    <xf numFmtId="0" fontId="14" fillId="26" borderId="0"/>
    <xf numFmtId="0" fontId="14" fillId="18" borderId="9" applyNumberFormat="0" applyFont="0" applyAlignment="0" applyProtection="0"/>
    <xf numFmtId="0" fontId="16" fillId="22" borderId="15" applyNumberFormat="0" applyAlignment="0" applyProtection="0"/>
    <xf numFmtId="4" fontId="14" fillId="27" borderId="9" applyNumberFormat="0" applyProtection="0">
      <alignment vertical="center"/>
    </xf>
    <xf numFmtId="4" fontId="17" fillId="28" borderId="9" applyNumberFormat="0" applyProtection="0">
      <alignment vertical="center"/>
    </xf>
    <xf numFmtId="4" fontId="14" fillId="28" borderId="9" applyNumberFormat="0" applyProtection="0">
      <alignment horizontal="left" vertical="center" indent="1"/>
    </xf>
    <xf numFmtId="0" fontId="18" fillId="27" borderId="16" applyNumberFormat="0" applyProtection="0">
      <alignment horizontal="left" vertical="top" indent="1"/>
    </xf>
    <xf numFmtId="4" fontId="14" fillId="29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1" borderId="9" applyNumberFormat="0" applyProtection="0">
      <alignment horizontal="right" vertical="center"/>
    </xf>
    <xf numFmtId="4" fontId="14" fillId="32" borderId="17" applyNumberFormat="0" applyProtection="0">
      <alignment horizontal="right" vertical="center"/>
    </xf>
    <xf numFmtId="4" fontId="14" fillId="33" borderId="9" applyNumberFormat="0" applyProtection="0">
      <alignment horizontal="right" vertical="center"/>
    </xf>
    <xf numFmtId="4" fontId="14" fillId="34" borderId="9" applyNumberFormat="0" applyProtection="0">
      <alignment horizontal="right" vertical="center"/>
    </xf>
    <xf numFmtId="4" fontId="14" fillId="35" borderId="9" applyNumberFormat="0" applyProtection="0">
      <alignment horizontal="right" vertical="center"/>
    </xf>
    <xf numFmtId="4" fontId="14" fillId="36" borderId="9" applyNumberFormat="0" applyProtection="0">
      <alignment horizontal="right" vertical="center"/>
    </xf>
    <xf numFmtId="4" fontId="14" fillId="37" borderId="9" applyNumberFormat="0" applyProtection="0">
      <alignment horizontal="right" vertical="center"/>
    </xf>
    <xf numFmtId="4" fontId="14" fillId="38" borderId="9" applyNumberFormat="0" applyProtection="0">
      <alignment horizontal="right" vertical="center"/>
    </xf>
    <xf numFmtId="4" fontId="14" fillId="39" borderId="17" applyNumberFormat="0" applyProtection="0">
      <alignment horizontal="left" vertical="center" indent="1"/>
    </xf>
    <xf numFmtId="4" fontId="15" fillId="40" borderId="17" applyNumberFormat="0" applyProtection="0">
      <alignment horizontal="left" vertical="center" indent="1"/>
    </xf>
    <xf numFmtId="4" fontId="15" fillId="40" borderId="17" applyNumberFormat="0" applyProtection="0">
      <alignment horizontal="left" vertical="center" indent="1"/>
    </xf>
    <xf numFmtId="4" fontId="14" fillId="41" borderId="9" applyNumberFormat="0" applyProtection="0">
      <alignment horizontal="right" vertical="center"/>
    </xf>
    <xf numFmtId="4" fontId="14" fillId="42" borderId="17" applyNumberFormat="0" applyProtection="0">
      <alignment horizontal="left" vertical="center" indent="1"/>
    </xf>
    <xf numFmtId="4" fontId="14" fillId="41" borderId="17" applyNumberFormat="0" applyProtection="0">
      <alignment horizontal="left" vertical="center" indent="1"/>
    </xf>
    <xf numFmtId="0" fontId="14" fillId="43" borderId="9" applyNumberFormat="0" applyProtection="0">
      <alignment horizontal="left" vertical="center" indent="1"/>
    </xf>
    <xf numFmtId="0" fontId="14" fillId="40" borderId="16" applyNumberFormat="0" applyProtection="0">
      <alignment horizontal="left" vertical="top" indent="1"/>
    </xf>
    <xf numFmtId="0" fontId="14" fillId="44" borderId="9" applyNumberFormat="0" applyProtection="0">
      <alignment horizontal="left" vertical="center" indent="1"/>
    </xf>
    <xf numFmtId="0" fontId="14" fillId="41" borderId="16" applyNumberFormat="0" applyProtection="0">
      <alignment horizontal="left" vertical="top" indent="1"/>
    </xf>
    <xf numFmtId="0" fontId="14" fillId="45" borderId="9" applyNumberFormat="0" applyProtection="0">
      <alignment horizontal="left" vertical="center" indent="1"/>
    </xf>
    <xf numFmtId="0" fontId="14" fillId="45" borderId="16" applyNumberFormat="0" applyProtection="0">
      <alignment horizontal="left" vertical="top" indent="1"/>
    </xf>
    <xf numFmtId="0" fontId="14" fillId="42" borderId="9" applyNumberFormat="0" applyProtection="0">
      <alignment horizontal="left" vertical="center" indent="1"/>
    </xf>
    <xf numFmtId="0" fontId="14" fillId="42" borderId="16" applyNumberFormat="0" applyProtection="0">
      <alignment horizontal="left" vertical="top" indent="1"/>
    </xf>
    <xf numFmtId="0" fontId="14" fillId="46" borderId="18" applyNumberFormat="0">
      <protection locked="0"/>
    </xf>
    <xf numFmtId="0" fontId="19" fillId="40" borderId="19" applyBorder="0"/>
    <xf numFmtId="4" fontId="20" fillId="47" borderId="16" applyNumberFormat="0" applyProtection="0">
      <alignment vertical="center"/>
    </xf>
    <xf numFmtId="4" fontId="17" fillId="48" borderId="2" applyNumberFormat="0" applyProtection="0">
      <alignment vertical="center"/>
    </xf>
    <xf numFmtId="4" fontId="20" fillId="43" borderId="16" applyNumberFormat="0" applyProtection="0">
      <alignment horizontal="left" vertical="center" indent="1"/>
    </xf>
    <xf numFmtId="0" fontId="20" fillId="47" borderId="16" applyNumberFormat="0" applyProtection="0">
      <alignment horizontal="left" vertical="top" indent="1"/>
    </xf>
    <xf numFmtId="4" fontId="14" fillId="0" borderId="9" applyNumberFormat="0" applyProtection="0">
      <alignment horizontal="right" vertical="center"/>
    </xf>
    <xf numFmtId="4" fontId="17" fillId="49" borderId="9" applyNumberFormat="0" applyProtection="0">
      <alignment horizontal="right" vertical="center"/>
    </xf>
    <xf numFmtId="4" fontId="14" fillId="29" borderId="9" applyNumberFormat="0" applyProtection="0">
      <alignment horizontal="left" vertical="center" indent="1"/>
    </xf>
    <xf numFmtId="0" fontId="20" fillId="41" borderId="16" applyNumberFormat="0" applyProtection="0">
      <alignment horizontal="left" vertical="top" indent="1"/>
    </xf>
    <xf numFmtId="4" fontId="21" fillId="50" borderId="17" applyNumberFormat="0" applyProtection="0">
      <alignment horizontal="left" vertical="center" indent="1"/>
    </xf>
    <xf numFmtId="0" fontId="14" fillId="51" borderId="2"/>
    <xf numFmtId="4" fontId="22" fillId="46" borderId="9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2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3" fontId="0" fillId="0" borderId="3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vertical="center"/>
    </xf>
    <xf numFmtId="43" fontId="0" fillId="0" borderId="0" xfId="1" applyFont="1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43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0" fillId="0" borderId="7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43" fontId="0" fillId="0" borderId="3" xfId="1" applyFont="1" applyBorder="1"/>
    <xf numFmtId="43" fontId="0" fillId="0" borderId="8" xfId="0" applyNumberForma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3" fontId="2" fillId="0" borderId="2" xfId="1" applyFont="1" applyBorder="1"/>
    <xf numFmtId="43" fontId="2" fillId="0" borderId="5" xfId="0" applyNumberFormat="1" applyFont="1" applyBorder="1"/>
    <xf numFmtId="0" fontId="2" fillId="0" borderId="1" xfId="0" applyFont="1" applyBorder="1"/>
    <xf numFmtId="0" fontId="0" fillId="0" borderId="0" xfId="0" applyAlignment="1">
      <alignment vertical="center"/>
    </xf>
    <xf numFmtId="43" fontId="2" fillId="0" borderId="2" xfId="1" applyFont="1" applyBorder="1" applyAlignment="1">
      <alignment vertical="center"/>
    </xf>
    <xf numFmtId="0" fontId="2" fillId="0" borderId="0" xfId="0" applyFont="1" applyAlignment="1">
      <alignment horizontal="left"/>
    </xf>
  </cellXfs>
  <cellStyles count="153">
    <cellStyle name="Accent1 - 20%" xfId="2"/>
    <cellStyle name="Accent1 - 40%" xfId="3"/>
    <cellStyle name="Accent1 - 60%" xfId="4"/>
    <cellStyle name="Accent1 10" xfId="5"/>
    <cellStyle name="Accent1 11" xfId="6"/>
    <cellStyle name="Accent1 12" xfId="7"/>
    <cellStyle name="Accent1 2" xfId="8"/>
    <cellStyle name="Accent1 3" xfId="9"/>
    <cellStyle name="Accent1 4" xfId="10"/>
    <cellStyle name="Accent1 5" xfId="11"/>
    <cellStyle name="Accent1 6" xfId="12"/>
    <cellStyle name="Accent1 7" xfId="13"/>
    <cellStyle name="Accent1 8" xfId="14"/>
    <cellStyle name="Accent1 9" xfId="15"/>
    <cellStyle name="Accent2 - 20%" xfId="16"/>
    <cellStyle name="Accent2 - 40%" xfId="17"/>
    <cellStyle name="Accent2 - 60%" xfId="18"/>
    <cellStyle name="Accent2 10" xfId="19"/>
    <cellStyle name="Accent2 11" xfId="20"/>
    <cellStyle name="Accent2 12" xfId="21"/>
    <cellStyle name="Accent2 2" xfId="22"/>
    <cellStyle name="Accent2 3" xfId="23"/>
    <cellStyle name="Accent2 4" xfId="24"/>
    <cellStyle name="Accent2 5" xfId="25"/>
    <cellStyle name="Accent2 6" xfId="26"/>
    <cellStyle name="Accent2 7" xfId="27"/>
    <cellStyle name="Accent2 8" xfId="28"/>
    <cellStyle name="Accent2 9" xfId="29"/>
    <cellStyle name="Accent3 - 20%" xfId="30"/>
    <cellStyle name="Accent3 - 40%" xfId="31"/>
    <cellStyle name="Accent3 - 60%" xfId="32"/>
    <cellStyle name="Accent3 10" xfId="33"/>
    <cellStyle name="Accent3 11" xfId="34"/>
    <cellStyle name="Accent3 12" xfId="35"/>
    <cellStyle name="Accent3 2" xfId="36"/>
    <cellStyle name="Accent3 3" xfId="37"/>
    <cellStyle name="Accent3 4" xfId="38"/>
    <cellStyle name="Accent3 5" xfId="39"/>
    <cellStyle name="Accent3 6" xfId="40"/>
    <cellStyle name="Accent3 7" xfId="41"/>
    <cellStyle name="Accent3 8" xfId="42"/>
    <cellStyle name="Accent3 9" xfId="43"/>
    <cellStyle name="Accent4 - 20%" xfId="44"/>
    <cellStyle name="Accent4 - 40%" xfId="45"/>
    <cellStyle name="Accent4 - 60%" xfId="46"/>
    <cellStyle name="Accent4 10" xfId="47"/>
    <cellStyle name="Accent4 11" xfId="48"/>
    <cellStyle name="Accent4 12" xfId="49"/>
    <cellStyle name="Accent4 2" xfId="50"/>
    <cellStyle name="Accent4 3" xfId="51"/>
    <cellStyle name="Accent4 4" xfId="52"/>
    <cellStyle name="Accent4 5" xfId="53"/>
    <cellStyle name="Accent4 6" xfId="54"/>
    <cellStyle name="Accent4 7" xfId="55"/>
    <cellStyle name="Accent4 8" xfId="56"/>
    <cellStyle name="Accent4 9" xfId="57"/>
    <cellStyle name="Accent5 - 20%" xfId="58"/>
    <cellStyle name="Accent5 - 40%" xfId="59"/>
    <cellStyle name="Accent5 - 60%" xfId="60"/>
    <cellStyle name="Accent5 10" xfId="61"/>
    <cellStyle name="Accent5 11" xfId="62"/>
    <cellStyle name="Accent5 12" xfId="63"/>
    <cellStyle name="Accent5 2" xfId="64"/>
    <cellStyle name="Accent5 3" xfId="65"/>
    <cellStyle name="Accent5 4" xfId="66"/>
    <cellStyle name="Accent5 5" xfId="67"/>
    <cellStyle name="Accent5 6" xfId="68"/>
    <cellStyle name="Accent5 7" xfId="69"/>
    <cellStyle name="Accent5 8" xfId="70"/>
    <cellStyle name="Accent5 9" xfId="71"/>
    <cellStyle name="Accent6 - 20%" xfId="72"/>
    <cellStyle name="Accent6 - 40%" xfId="73"/>
    <cellStyle name="Accent6 - 60%" xfId="74"/>
    <cellStyle name="Accent6 10" xfId="75"/>
    <cellStyle name="Accent6 11" xfId="76"/>
    <cellStyle name="Accent6 12" xfId="77"/>
    <cellStyle name="Accent6 2" xfId="78"/>
    <cellStyle name="Accent6 3" xfId="79"/>
    <cellStyle name="Accent6 4" xfId="80"/>
    <cellStyle name="Accent6 5" xfId="81"/>
    <cellStyle name="Accent6 6" xfId="82"/>
    <cellStyle name="Accent6 7" xfId="83"/>
    <cellStyle name="Accent6 8" xfId="84"/>
    <cellStyle name="Accent6 9" xfId="85"/>
    <cellStyle name="Bad 2" xfId="86"/>
    <cellStyle name="Calculation 2" xfId="87"/>
    <cellStyle name="Check Cell 2" xfId="88"/>
    <cellStyle name="Comma" xfId="1" builtinId="3"/>
    <cellStyle name="Emphasis 1" xfId="89"/>
    <cellStyle name="Emphasis 2" xfId="90"/>
    <cellStyle name="Emphasis 3" xfId="91"/>
    <cellStyle name="Good 2" xfId="92"/>
    <cellStyle name="Heading 1 2" xfId="93"/>
    <cellStyle name="Heading 2 2" xfId="94"/>
    <cellStyle name="Heading 3 2" xfId="95"/>
    <cellStyle name="Heading 4 2" xfId="96"/>
    <cellStyle name="Input 2" xfId="97"/>
    <cellStyle name="Linked Cell 2" xfId="98"/>
    <cellStyle name="Neutral 2" xfId="99"/>
    <cellStyle name="Normal" xfId="0" builtinId="0"/>
    <cellStyle name="Normal 2" xfId="100"/>
    <cellStyle name="Normal 2 2" xfId="101"/>
    <cellStyle name="Normal 3" xfId="102"/>
    <cellStyle name="Normal 3 2" xfId="103"/>
    <cellStyle name="Normal 4" xfId="104"/>
    <cellStyle name="Normal 4 2" xfId="105"/>
    <cellStyle name="Normal 5" xfId="106"/>
    <cellStyle name="Note 2" xfId="107"/>
    <cellStyle name="Output 2" xfId="108"/>
    <cellStyle name="SAPBEXaggData" xfId="109"/>
    <cellStyle name="SAPBEXaggDataEmph" xfId="110"/>
    <cellStyle name="SAPBEXaggItem" xfId="111"/>
    <cellStyle name="SAPBEXaggItemX" xfId="112"/>
    <cellStyle name="SAPBEXchaText" xfId="113"/>
    <cellStyle name="SAPBEXexcBad7" xfId="114"/>
    <cellStyle name="SAPBEXexcBad8" xfId="115"/>
    <cellStyle name="SAPBEXexcBad9" xfId="116"/>
    <cellStyle name="SAPBEXexcCritical4" xfId="117"/>
    <cellStyle name="SAPBEXexcCritical5" xfId="118"/>
    <cellStyle name="SAPBEXexcCritical6" xfId="119"/>
    <cellStyle name="SAPBEXexcGood1" xfId="120"/>
    <cellStyle name="SAPBEXexcGood2" xfId="121"/>
    <cellStyle name="SAPBEXexcGood3" xfId="122"/>
    <cellStyle name="SAPBEXfilterDrill" xfId="123"/>
    <cellStyle name="SAPBEXfilterItem" xfId="124"/>
    <cellStyle name="SAPBEXfilterText" xfId="125"/>
    <cellStyle name="SAPBEXformats" xfId="126"/>
    <cellStyle name="SAPBEXheaderItem" xfId="127"/>
    <cellStyle name="SAPBEXheaderText" xfId="128"/>
    <cellStyle name="SAPBEXHLevel0" xfId="129"/>
    <cellStyle name="SAPBEXHLevel0X" xfId="130"/>
    <cellStyle name="SAPBEXHLevel1" xfId="131"/>
    <cellStyle name="SAPBEXHLevel1X" xfId="132"/>
    <cellStyle name="SAPBEXHLevel2" xfId="133"/>
    <cellStyle name="SAPBEXHLevel2X" xfId="134"/>
    <cellStyle name="SAPBEXHLevel3" xfId="135"/>
    <cellStyle name="SAPBEXHLevel3X" xfId="136"/>
    <cellStyle name="SAPBEXinputData" xfId="137"/>
    <cellStyle name="SAPBEXItemHeader" xfId="138"/>
    <cellStyle name="SAPBEXresData" xfId="139"/>
    <cellStyle name="SAPBEXresDataEmph" xfId="140"/>
    <cellStyle name="SAPBEXresItem" xfId="141"/>
    <cellStyle name="SAPBEXresItemX" xfId="142"/>
    <cellStyle name="SAPBEXstdData" xfId="143"/>
    <cellStyle name="SAPBEXstdDataEmph" xfId="144"/>
    <cellStyle name="SAPBEXstdItem" xfId="145"/>
    <cellStyle name="SAPBEXstdItemX" xfId="146"/>
    <cellStyle name="SAPBEXtitle" xfId="147"/>
    <cellStyle name="SAPBEXunassignedItem" xfId="148"/>
    <cellStyle name="SAPBEXundefined" xfId="149"/>
    <cellStyle name="Sheet Title" xfId="150"/>
    <cellStyle name="Total 2" xfId="151"/>
    <cellStyle name="Warning Text 2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workbookViewId="0">
      <selection activeCell="A7" sqref="A7"/>
    </sheetView>
  </sheetViews>
  <sheetFormatPr defaultRowHeight="15" x14ac:dyDescent="0.25"/>
  <cols>
    <col min="1" max="1" width="30.7109375" customWidth="1"/>
    <col min="2" max="2" width="50.7109375" customWidth="1"/>
    <col min="3" max="4" width="15.7109375" customWidth="1"/>
  </cols>
  <sheetData>
    <row r="1" spans="1:4" ht="14.45" x14ac:dyDescent="0.3">
      <c r="A1" s="47" t="s">
        <v>150</v>
      </c>
    </row>
    <row r="2" spans="1:4" ht="14.45" x14ac:dyDescent="0.3">
      <c r="A2" s="47" t="s">
        <v>151</v>
      </c>
    </row>
    <row r="3" spans="1:4" ht="14.45" x14ac:dyDescent="0.3">
      <c r="A3" s="47" t="s">
        <v>152</v>
      </c>
    </row>
    <row r="4" spans="1:4" ht="14.45" x14ac:dyDescent="0.3">
      <c r="A4" s="47" t="s">
        <v>153</v>
      </c>
    </row>
    <row r="5" spans="1:4" ht="14.45" x14ac:dyDescent="0.3">
      <c r="A5" s="47" t="s">
        <v>154</v>
      </c>
    </row>
    <row r="6" spans="1:4" ht="14.45" x14ac:dyDescent="0.3">
      <c r="A6" s="47" t="s">
        <v>156</v>
      </c>
    </row>
    <row r="8" spans="1:4" ht="14.45" x14ac:dyDescent="0.3">
      <c r="A8" s="1" t="s">
        <v>0</v>
      </c>
    </row>
    <row r="9" spans="1:4" ht="14.45" x14ac:dyDescent="0.3">
      <c r="A9" s="1" t="s">
        <v>1</v>
      </c>
    </row>
    <row r="10" spans="1:4" ht="14.45" x14ac:dyDescent="0.3">
      <c r="A10" s="1" t="s">
        <v>2</v>
      </c>
    </row>
    <row r="11" spans="1:4" s="4" customFormat="1" ht="28.9" x14ac:dyDescent="0.3">
      <c r="A11" s="2" t="s">
        <v>3</v>
      </c>
      <c r="B11" s="2" t="s">
        <v>4</v>
      </c>
      <c r="C11" s="2" t="s">
        <v>5</v>
      </c>
      <c r="D11" s="3" t="s">
        <v>6</v>
      </c>
    </row>
    <row r="12" spans="1:4" ht="15.95" customHeight="1" x14ac:dyDescent="0.3">
      <c r="A12" s="5">
        <v>234</v>
      </c>
      <c r="B12" s="6" t="s">
        <v>7</v>
      </c>
      <c r="C12" s="7">
        <v>55691.11</v>
      </c>
      <c r="D12" s="7">
        <f t="shared" ref="D12:D21" si="0">C12</f>
        <v>55691.11</v>
      </c>
    </row>
    <row r="13" spans="1:4" ht="15.95" customHeight="1" x14ac:dyDescent="0.3">
      <c r="A13" s="5" t="s">
        <v>8</v>
      </c>
      <c r="B13" s="6" t="s">
        <v>7</v>
      </c>
      <c r="C13" s="7">
        <v>12690.57</v>
      </c>
      <c r="D13" s="7">
        <f t="shared" si="0"/>
        <v>12690.57</v>
      </c>
    </row>
    <row r="14" spans="1:4" ht="15.95" customHeight="1" x14ac:dyDescent="0.3">
      <c r="A14" s="5" t="s">
        <v>9</v>
      </c>
      <c r="B14" s="6" t="s">
        <v>7</v>
      </c>
      <c r="C14" s="7">
        <v>973.89</v>
      </c>
      <c r="D14" s="7">
        <f t="shared" si="0"/>
        <v>973.89</v>
      </c>
    </row>
    <row r="15" spans="1:4" ht="15.95" customHeight="1" x14ac:dyDescent="0.3">
      <c r="A15" s="5" t="s">
        <v>10</v>
      </c>
      <c r="B15" s="6" t="s">
        <v>7</v>
      </c>
      <c r="C15" s="7">
        <v>506.71999999999997</v>
      </c>
      <c r="D15" s="7">
        <f t="shared" si="0"/>
        <v>506.71999999999997</v>
      </c>
    </row>
    <row r="16" spans="1:4" ht="15.95" customHeight="1" x14ac:dyDescent="0.3">
      <c r="A16" s="5" t="s">
        <v>11</v>
      </c>
      <c r="B16" s="6" t="s">
        <v>7</v>
      </c>
      <c r="C16" s="7">
        <v>709176.03000000014</v>
      </c>
      <c r="D16" s="7">
        <f t="shared" si="0"/>
        <v>709176.03000000014</v>
      </c>
    </row>
    <row r="17" spans="1:4" ht="15.95" customHeight="1" x14ac:dyDescent="0.3">
      <c r="A17" s="5" t="s">
        <v>12</v>
      </c>
      <c r="B17" s="6" t="s">
        <v>7</v>
      </c>
      <c r="C17" s="7">
        <v>617.6</v>
      </c>
      <c r="D17" s="7">
        <f t="shared" si="0"/>
        <v>617.6</v>
      </c>
    </row>
    <row r="18" spans="1:4" ht="15.95" customHeight="1" x14ac:dyDescent="0.3">
      <c r="A18" s="5" t="s">
        <v>13</v>
      </c>
      <c r="B18" s="6" t="s">
        <v>7</v>
      </c>
      <c r="C18" s="7">
        <v>840.25000000000023</v>
      </c>
      <c r="D18" s="7">
        <f t="shared" si="0"/>
        <v>840.25000000000023</v>
      </c>
    </row>
    <row r="19" spans="1:4" ht="15.95" customHeight="1" x14ac:dyDescent="0.3">
      <c r="A19" s="5" t="s">
        <v>14</v>
      </c>
      <c r="B19" s="6" t="s">
        <v>7</v>
      </c>
      <c r="C19" s="7">
        <v>9418.8000000000029</v>
      </c>
      <c r="D19" s="7">
        <f t="shared" si="0"/>
        <v>9418.8000000000029</v>
      </c>
    </row>
    <row r="20" spans="1:4" ht="15.95" customHeight="1" x14ac:dyDescent="0.3">
      <c r="A20" s="5" t="s">
        <v>15</v>
      </c>
      <c r="B20" s="6" t="s">
        <v>7</v>
      </c>
      <c r="C20" s="7">
        <v>3819.7400000000002</v>
      </c>
      <c r="D20" s="7">
        <f t="shared" si="0"/>
        <v>3819.7400000000002</v>
      </c>
    </row>
    <row r="21" spans="1:4" ht="15.95" customHeight="1" x14ac:dyDescent="0.3">
      <c r="A21" s="5" t="s">
        <v>16</v>
      </c>
      <c r="B21" s="6" t="s">
        <v>7</v>
      </c>
      <c r="C21" s="7">
        <v>618.53</v>
      </c>
      <c r="D21" s="7">
        <f t="shared" si="0"/>
        <v>618.53</v>
      </c>
    </row>
    <row r="22" spans="1:4" ht="15.95" customHeight="1" x14ac:dyDescent="0.3">
      <c r="A22" s="8" t="s">
        <v>17</v>
      </c>
      <c r="B22" s="9" t="s">
        <v>7</v>
      </c>
      <c r="C22" s="10">
        <v>136269.03999999995</v>
      </c>
      <c r="D22" s="9"/>
    </row>
    <row r="23" spans="1:4" ht="15.95" customHeight="1" x14ac:dyDescent="0.3">
      <c r="A23" s="11"/>
      <c r="B23" s="12" t="s">
        <v>18</v>
      </c>
      <c r="C23" s="13">
        <v>295303.56999999995</v>
      </c>
      <c r="D23" s="13">
        <f>SUM(C22:C23)</f>
        <v>431572.60999999987</v>
      </c>
    </row>
    <row r="24" spans="1:4" ht="15.95" customHeight="1" x14ac:dyDescent="0.3">
      <c r="A24" s="5" t="s">
        <v>19</v>
      </c>
      <c r="B24" s="6" t="s">
        <v>18</v>
      </c>
      <c r="C24" s="7">
        <v>5164.74</v>
      </c>
      <c r="D24" s="7">
        <f>C24</f>
        <v>5164.74</v>
      </c>
    </row>
    <row r="25" spans="1:4" ht="15.95" customHeight="1" x14ac:dyDescent="0.3">
      <c r="A25" s="5" t="s">
        <v>20</v>
      </c>
      <c r="B25" s="6" t="s">
        <v>18</v>
      </c>
      <c r="C25" s="7">
        <v>90529.4</v>
      </c>
      <c r="D25" s="7">
        <f>C25</f>
        <v>90529.4</v>
      </c>
    </row>
    <row r="26" spans="1:4" ht="15.95" customHeight="1" x14ac:dyDescent="0.3">
      <c r="A26" s="8" t="s">
        <v>21</v>
      </c>
      <c r="B26" s="9" t="s">
        <v>7</v>
      </c>
      <c r="C26" s="10">
        <v>1037157.1299999998</v>
      </c>
      <c r="D26" s="9"/>
    </row>
    <row r="27" spans="1:4" ht="15.95" customHeight="1" x14ac:dyDescent="0.3">
      <c r="A27" s="14"/>
      <c r="B27" s="15" t="s">
        <v>18</v>
      </c>
      <c r="C27" s="16">
        <v>289453.26</v>
      </c>
      <c r="D27" s="15"/>
    </row>
    <row r="28" spans="1:4" ht="15.95" customHeight="1" x14ac:dyDescent="0.3">
      <c r="A28" s="11"/>
      <c r="B28" s="12" t="s">
        <v>22</v>
      </c>
      <c r="C28" s="13">
        <v>3932.97</v>
      </c>
      <c r="D28" s="13">
        <f>SUM(C26:C28)</f>
        <v>1330543.3599999996</v>
      </c>
    </row>
    <row r="29" spans="1:4" ht="15.95" customHeight="1" x14ac:dyDescent="0.3">
      <c r="A29" s="5" t="s">
        <v>23</v>
      </c>
      <c r="B29" s="6" t="s">
        <v>18</v>
      </c>
      <c r="C29" s="7">
        <v>31121.620000000003</v>
      </c>
      <c r="D29" s="7">
        <f>C29</f>
        <v>31121.620000000003</v>
      </c>
    </row>
    <row r="30" spans="1:4" ht="15.95" customHeight="1" x14ac:dyDescent="0.3">
      <c r="A30" s="5" t="s">
        <v>24</v>
      </c>
      <c r="B30" s="6" t="s">
        <v>18</v>
      </c>
      <c r="C30" s="7">
        <v>366.39</v>
      </c>
      <c r="D30" s="7">
        <f>C30</f>
        <v>366.39</v>
      </c>
    </row>
    <row r="31" spans="1:4" ht="15.95" customHeight="1" x14ac:dyDescent="0.3">
      <c r="A31" s="8" t="s">
        <v>25</v>
      </c>
      <c r="B31" s="9" t="s">
        <v>7</v>
      </c>
      <c r="C31" s="10">
        <v>29437.560000000005</v>
      </c>
      <c r="D31" s="9"/>
    </row>
    <row r="32" spans="1:4" ht="15.95" customHeight="1" x14ac:dyDescent="0.3">
      <c r="A32" s="11"/>
      <c r="B32" s="12" t="s">
        <v>22</v>
      </c>
      <c r="C32" s="13">
        <v>921.99</v>
      </c>
      <c r="D32" s="13">
        <f>SUM(C31:C32)</f>
        <v>30359.550000000007</v>
      </c>
    </row>
    <row r="33" spans="1:4" ht="15.95" customHeight="1" x14ac:dyDescent="0.25">
      <c r="A33" s="8">
        <v>548</v>
      </c>
      <c r="B33" s="9" t="s">
        <v>22</v>
      </c>
      <c r="C33" s="10">
        <v>837.74</v>
      </c>
      <c r="D33" s="9"/>
    </row>
    <row r="34" spans="1:4" ht="15.95" customHeight="1" x14ac:dyDescent="0.25">
      <c r="A34" s="14"/>
      <c r="B34" s="15" t="s">
        <v>7</v>
      </c>
      <c r="C34" s="16">
        <v>15274.34</v>
      </c>
      <c r="D34" s="15"/>
    </row>
    <row r="35" spans="1:4" ht="15.95" customHeight="1" x14ac:dyDescent="0.25">
      <c r="A35" s="11"/>
      <c r="B35" s="12" t="s">
        <v>7</v>
      </c>
      <c r="C35" s="13">
        <v>2610.0499999999997</v>
      </c>
      <c r="D35" s="13">
        <f>SUM(C33:C35)</f>
        <v>18722.13</v>
      </c>
    </row>
    <row r="36" spans="1:4" ht="15.95" customHeight="1" x14ac:dyDescent="0.25">
      <c r="A36" s="8">
        <v>549</v>
      </c>
      <c r="B36" s="9" t="s">
        <v>22</v>
      </c>
      <c r="C36" s="10">
        <v>1109.17</v>
      </c>
      <c r="D36" s="9"/>
    </row>
    <row r="37" spans="1:4" ht="15.95" customHeight="1" x14ac:dyDescent="0.25">
      <c r="A37" s="11"/>
      <c r="B37" s="12" t="s">
        <v>7</v>
      </c>
      <c r="C37" s="13">
        <v>1185508.8300000005</v>
      </c>
      <c r="D37" s="13">
        <f>SUM(C36:C37)</f>
        <v>1186618.0000000005</v>
      </c>
    </row>
    <row r="38" spans="1:4" ht="15.95" customHeight="1" x14ac:dyDescent="0.25">
      <c r="A38" s="8">
        <v>551</v>
      </c>
      <c r="B38" s="9" t="s">
        <v>22</v>
      </c>
      <c r="C38" s="10">
        <v>482.04</v>
      </c>
      <c r="D38" s="9"/>
    </row>
    <row r="39" spans="1:4" ht="15.95" customHeight="1" x14ac:dyDescent="0.25">
      <c r="A39" s="11"/>
      <c r="B39" s="12" t="s">
        <v>7</v>
      </c>
      <c r="C39" s="13">
        <v>1501.86</v>
      </c>
      <c r="D39" s="13">
        <f>SUM(C38:C39)</f>
        <v>1983.8999999999999</v>
      </c>
    </row>
    <row r="40" spans="1:4" ht="15.95" customHeight="1" x14ac:dyDescent="0.25">
      <c r="A40" s="8" t="s">
        <v>26</v>
      </c>
      <c r="B40" s="9" t="s">
        <v>7</v>
      </c>
      <c r="C40" s="10">
        <v>1637.04</v>
      </c>
      <c r="D40" s="9"/>
    </row>
    <row r="41" spans="1:4" ht="15.95" customHeight="1" x14ac:dyDescent="0.25">
      <c r="A41" s="11"/>
      <c r="B41" s="12" t="s">
        <v>22</v>
      </c>
      <c r="C41" s="13">
        <v>121.69</v>
      </c>
      <c r="D41" s="13">
        <f>SUM(C40:C41)</f>
        <v>1758.73</v>
      </c>
    </row>
    <row r="42" spans="1:4" ht="15.95" customHeight="1" x14ac:dyDescent="0.25">
      <c r="A42" s="8">
        <v>553</v>
      </c>
      <c r="B42" s="9" t="s">
        <v>22</v>
      </c>
      <c r="C42" s="10">
        <v>1067.05</v>
      </c>
      <c r="D42" s="9"/>
    </row>
    <row r="43" spans="1:4" ht="15.95" customHeight="1" x14ac:dyDescent="0.25">
      <c r="A43" s="14"/>
      <c r="B43" s="15" t="s">
        <v>7</v>
      </c>
      <c r="C43" s="16">
        <v>26540.61</v>
      </c>
      <c r="D43" s="15"/>
    </row>
    <row r="44" spans="1:4" ht="15.95" customHeight="1" x14ac:dyDescent="0.25">
      <c r="A44" s="11"/>
      <c r="B44" s="12" t="s">
        <v>7</v>
      </c>
      <c r="C44" s="13">
        <v>103528.37999999998</v>
      </c>
      <c r="D44" s="13">
        <f>SUM(C42:C44)</f>
        <v>131136.03999999998</v>
      </c>
    </row>
    <row r="45" spans="1:4" ht="15.95" customHeight="1" x14ac:dyDescent="0.25">
      <c r="A45" s="8">
        <v>554</v>
      </c>
      <c r="B45" s="9" t="s">
        <v>22</v>
      </c>
      <c r="C45" s="10">
        <v>140.41</v>
      </c>
      <c r="D45" s="9"/>
    </row>
    <row r="46" spans="1:4" ht="15.95" customHeight="1" x14ac:dyDescent="0.25">
      <c r="A46" s="11"/>
      <c r="B46" s="12" t="s">
        <v>7</v>
      </c>
      <c r="C46" s="13">
        <v>585.74000000000012</v>
      </c>
      <c r="D46" s="13">
        <f>SUM(C45:C46)</f>
        <v>726.15000000000009</v>
      </c>
    </row>
    <row r="47" spans="1:4" ht="15.95" customHeight="1" x14ac:dyDescent="0.25">
      <c r="A47" s="5">
        <v>556</v>
      </c>
      <c r="B47" s="6" t="s">
        <v>22</v>
      </c>
      <c r="C47" s="7">
        <v>474932.53</v>
      </c>
      <c r="D47" s="7">
        <f>C47</f>
        <v>474932.53</v>
      </c>
    </row>
    <row r="48" spans="1:4" ht="15.95" customHeight="1" x14ac:dyDescent="0.25">
      <c r="A48" s="8">
        <v>560</v>
      </c>
      <c r="B48" s="9" t="s">
        <v>27</v>
      </c>
      <c r="C48" s="10">
        <v>65200</v>
      </c>
      <c r="D48" s="7">
        <f>C48</f>
        <v>65200</v>
      </c>
    </row>
    <row r="49" spans="1:4" ht="15.95" customHeight="1" x14ac:dyDescent="0.25">
      <c r="A49" s="5"/>
      <c r="B49" s="6" t="s">
        <v>7</v>
      </c>
      <c r="C49" s="7">
        <v>67938.89999999998</v>
      </c>
      <c r="D49" s="7">
        <f>C49</f>
        <v>67938.89999999998</v>
      </c>
    </row>
    <row r="50" spans="1:4" ht="15.95" customHeight="1" x14ac:dyDescent="0.25">
      <c r="A50" s="11" t="s">
        <v>28</v>
      </c>
      <c r="B50" s="12" t="s">
        <v>7</v>
      </c>
      <c r="C50" s="13">
        <v>13300.74</v>
      </c>
      <c r="D50" s="7">
        <f>C50</f>
        <v>13300.74</v>
      </c>
    </row>
    <row r="51" spans="1:4" ht="15.95" customHeight="1" x14ac:dyDescent="0.25">
      <c r="A51" s="5" t="s">
        <v>29</v>
      </c>
      <c r="B51" s="6" t="s">
        <v>7</v>
      </c>
      <c r="C51" s="7">
        <v>1408.8899999999999</v>
      </c>
      <c r="D51" s="7">
        <f>C51</f>
        <v>1408.8899999999999</v>
      </c>
    </row>
    <row r="52" spans="1:4" ht="15.95" customHeight="1" x14ac:dyDescent="0.25">
      <c r="A52" s="8" t="s">
        <v>30</v>
      </c>
      <c r="B52" s="9" t="s">
        <v>7</v>
      </c>
      <c r="C52" s="10">
        <v>9508.4100000000017</v>
      </c>
      <c r="D52" s="9"/>
    </row>
    <row r="53" spans="1:4" ht="15.95" customHeight="1" x14ac:dyDescent="0.25">
      <c r="A53" s="11"/>
      <c r="B53" s="12" t="s">
        <v>22</v>
      </c>
      <c r="C53" s="13">
        <v>474932.54</v>
      </c>
      <c r="D53" s="13">
        <f>SUM(C52:C53)</f>
        <v>484440.94999999995</v>
      </c>
    </row>
    <row r="54" spans="1:4" ht="15.95" customHeight="1" x14ac:dyDescent="0.25">
      <c r="A54" s="5" t="s">
        <v>31</v>
      </c>
      <c r="B54" s="6" t="s">
        <v>7</v>
      </c>
      <c r="C54" s="7">
        <v>833.95</v>
      </c>
      <c r="D54" s="7">
        <f>C54</f>
        <v>833.95</v>
      </c>
    </row>
    <row r="55" spans="1:4" ht="15.95" customHeight="1" x14ac:dyDescent="0.25">
      <c r="A55" s="8" t="s">
        <v>32</v>
      </c>
      <c r="B55" s="9" t="s">
        <v>7</v>
      </c>
      <c r="C55" s="10">
        <v>84469.18</v>
      </c>
      <c r="D55" s="9"/>
    </row>
    <row r="56" spans="1:4" ht="15.95" customHeight="1" x14ac:dyDescent="0.25">
      <c r="A56" s="11"/>
      <c r="B56" s="12" t="s">
        <v>22</v>
      </c>
      <c r="C56" s="13">
        <v>15417.01</v>
      </c>
      <c r="D56" s="13">
        <f>SUM(C55:C56)</f>
        <v>99886.189999999988</v>
      </c>
    </row>
    <row r="57" spans="1:4" ht="15.95" customHeight="1" x14ac:dyDescent="0.25">
      <c r="A57" s="5">
        <v>581</v>
      </c>
      <c r="B57" s="6" t="s">
        <v>22</v>
      </c>
      <c r="C57" s="7">
        <v>489324.42</v>
      </c>
      <c r="D57" s="7">
        <f>C57</f>
        <v>489324.42</v>
      </c>
    </row>
    <row r="58" spans="1:4" ht="15.95" customHeight="1" x14ac:dyDescent="0.25">
      <c r="A58" s="8">
        <v>588</v>
      </c>
      <c r="B58" s="9" t="s">
        <v>22</v>
      </c>
      <c r="C58" s="10">
        <v>5040</v>
      </c>
      <c r="D58" s="9"/>
    </row>
    <row r="59" spans="1:4" ht="15.95" customHeight="1" x14ac:dyDescent="0.25">
      <c r="A59" s="11"/>
      <c r="B59" s="12" t="s">
        <v>7</v>
      </c>
      <c r="C59" s="13">
        <v>7282.21</v>
      </c>
      <c r="D59" s="13">
        <f>SUM(C58:C59)</f>
        <v>12322.21</v>
      </c>
    </row>
    <row r="60" spans="1:4" ht="15.95" customHeight="1" x14ac:dyDescent="0.25">
      <c r="A60" s="5">
        <v>590</v>
      </c>
      <c r="B60" s="6" t="s">
        <v>22</v>
      </c>
      <c r="C60" s="7">
        <v>55286.75</v>
      </c>
      <c r="D60" s="7">
        <f>C60</f>
        <v>55286.75</v>
      </c>
    </row>
    <row r="61" spans="1:4" ht="15.95" customHeight="1" x14ac:dyDescent="0.25">
      <c r="A61" s="5">
        <v>902</v>
      </c>
      <c r="B61" s="6" t="s">
        <v>22</v>
      </c>
      <c r="C61" s="7">
        <v>57105.61</v>
      </c>
      <c r="D61" s="7">
        <f>C61</f>
        <v>57105.61</v>
      </c>
    </row>
    <row r="62" spans="1:4" ht="15.95" customHeight="1" x14ac:dyDescent="0.25">
      <c r="A62" s="5" t="s">
        <v>33</v>
      </c>
      <c r="B62" s="6" t="s">
        <v>7</v>
      </c>
      <c r="C62" s="7">
        <v>-3945.4999999999995</v>
      </c>
      <c r="D62" s="7">
        <f>C62</f>
        <v>-3945.4999999999995</v>
      </c>
    </row>
    <row r="63" spans="1:4" ht="15.95" customHeight="1" x14ac:dyDescent="0.25">
      <c r="A63" s="5">
        <v>908</v>
      </c>
      <c r="B63" s="6" t="s">
        <v>22</v>
      </c>
      <c r="C63" s="7">
        <v>153000</v>
      </c>
      <c r="D63" s="7">
        <f>C63</f>
        <v>153000</v>
      </c>
    </row>
    <row r="64" spans="1:4" ht="15.95" customHeight="1" x14ac:dyDescent="0.25">
      <c r="A64" s="8">
        <v>910</v>
      </c>
      <c r="B64" s="9" t="s">
        <v>22</v>
      </c>
      <c r="C64" s="10">
        <v>251188.97</v>
      </c>
      <c r="D64" s="9"/>
    </row>
    <row r="65" spans="1:4" ht="15.95" customHeight="1" x14ac:dyDescent="0.25">
      <c r="A65" s="11"/>
      <c r="B65" s="12" t="s">
        <v>7</v>
      </c>
      <c r="C65" s="13">
        <v>2154.8999999999996</v>
      </c>
      <c r="D65" s="13">
        <f>SUM(C64:C65)</f>
        <v>253343.87</v>
      </c>
    </row>
    <row r="66" spans="1:4" ht="15.95" customHeight="1" x14ac:dyDescent="0.25">
      <c r="A66" s="5" t="s">
        <v>34</v>
      </c>
      <c r="B66" s="6" t="s">
        <v>7</v>
      </c>
      <c r="C66" s="7">
        <v>477935.55</v>
      </c>
      <c r="D66" s="7">
        <f>C66</f>
        <v>477935.55</v>
      </c>
    </row>
    <row r="67" spans="1:4" ht="15.95" customHeight="1" x14ac:dyDescent="0.25">
      <c r="A67" s="5">
        <v>921</v>
      </c>
      <c r="B67" s="6" t="s">
        <v>22</v>
      </c>
      <c r="C67" s="7">
        <v>8960265.2799999993</v>
      </c>
      <c r="D67" s="7">
        <f>C67</f>
        <v>8960265.2799999993</v>
      </c>
    </row>
    <row r="68" spans="1:4" ht="15.95" customHeight="1" x14ac:dyDescent="0.25">
      <c r="A68" s="8" t="s">
        <v>35</v>
      </c>
      <c r="B68" s="9" t="s">
        <v>7</v>
      </c>
      <c r="C68" s="10">
        <v>3601767.7600000002</v>
      </c>
      <c r="D68" s="9"/>
    </row>
    <row r="69" spans="1:4" ht="15.95" customHeight="1" x14ac:dyDescent="0.25">
      <c r="A69" s="11"/>
      <c r="B69" s="12" t="s">
        <v>18</v>
      </c>
      <c r="C69" s="13">
        <v>21307.609999999997</v>
      </c>
      <c r="D69" s="13">
        <f>SUM(C68:C69)</f>
        <v>3623075.37</v>
      </c>
    </row>
    <row r="70" spans="1:4" ht="15.95" customHeight="1" x14ac:dyDescent="0.25">
      <c r="A70" s="5" t="s">
        <v>36</v>
      </c>
      <c r="B70" s="6" t="s">
        <v>7</v>
      </c>
      <c r="C70" s="7">
        <v>17710.64</v>
      </c>
      <c r="D70" s="7">
        <f>C70</f>
        <v>17710.64</v>
      </c>
    </row>
    <row r="71" spans="1:4" ht="15.95" customHeight="1" x14ac:dyDescent="0.25">
      <c r="A71" s="17" t="s">
        <v>37</v>
      </c>
      <c r="B71" s="17"/>
      <c r="C71" s="18"/>
      <c r="D71" s="18">
        <f>SUM(D12:D70)</f>
        <v>19358322.210000001</v>
      </c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abSelected="1" workbookViewId="0">
      <selection activeCell="A7" sqref="A7"/>
    </sheetView>
  </sheetViews>
  <sheetFormatPr defaultRowHeight="15" x14ac:dyDescent="0.25"/>
  <cols>
    <col min="1" max="1" width="31" style="23" bestFit="1" customWidth="1"/>
    <col min="2" max="2" width="67.7109375" bestFit="1" customWidth="1"/>
    <col min="3" max="3" width="15.7109375" style="19" customWidth="1"/>
    <col min="4" max="4" width="15.7109375" customWidth="1"/>
  </cols>
  <sheetData>
    <row r="1" spans="1:4" ht="14.45" x14ac:dyDescent="0.3">
      <c r="A1" s="47" t="s">
        <v>150</v>
      </c>
    </row>
    <row r="2" spans="1:4" ht="14.45" x14ac:dyDescent="0.3">
      <c r="A2" s="47" t="s">
        <v>151</v>
      </c>
    </row>
    <row r="3" spans="1:4" ht="14.45" x14ac:dyDescent="0.3">
      <c r="A3" s="47" t="s">
        <v>152</v>
      </c>
    </row>
    <row r="4" spans="1:4" ht="14.45" x14ac:dyDescent="0.3">
      <c r="A4" s="47" t="s">
        <v>153</v>
      </c>
    </row>
    <row r="5" spans="1:4" ht="14.45" x14ac:dyDescent="0.3">
      <c r="A5" s="47" t="s">
        <v>154</v>
      </c>
    </row>
    <row r="6" spans="1:4" ht="14.45" x14ac:dyDescent="0.3">
      <c r="A6" s="47" t="s">
        <v>155</v>
      </c>
    </row>
    <row r="8" spans="1:4" ht="14.45" x14ac:dyDescent="0.3">
      <c r="A8" s="1" t="s">
        <v>0</v>
      </c>
    </row>
    <row r="9" spans="1:4" ht="14.45" x14ac:dyDescent="0.3">
      <c r="A9" s="1" t="s">
        <v>1</v>
      </c>
    </row>
    <row r="10" spans="1:4" ht="14.45" x14ac:dyDescent="0.3">
      <c r="A10" s="1" t="s">
        <v>38</v>
      </c>
    </row>
    <row r="11" spans="1:4" s="23" customFormat="1" ht="28.9" x14ac:dyDescent="0.3">
      <c r="A11" s="2" t="s">
        <v>3</v>
      </c>
      <c r="B11" s="20" t="s">
        <v>4</v>
      </c>
      <c r="C11" s="21" t="s">
        <v>5</v>
      </c>
      <c r="D11" s="22" t="s">
        <v>6</v>
      </c>
    </row>
    <row r="12" spans="1:4" ht="14.45" x14ac:dyDescent="0.3">
      <c r="A12" s="24">
        <v>234</v>
      </c>
      <c r="B12" s="25" t="s">
        <v>39</v>
      </c>
      <c r="C12" s="26">
        <v>49291</v>
      </c>
      <c r="D12" s="27">
        <f>C12</f>
        <v>49291</v>
      </c>
    </row>
    <row r="13" spans="1:4" ht="14.45" x14ac:dyDescent="0.3">
      <c r="A13" s="28" t="s">
        <v>8</v>
      </c>
      <c r="B13" s="29" t="s">
        <v>40</v>
      </c>
      <c r="C13" s="30">
        <v>1071</v>
      </c>
      <c r="D13" s="31"/>
    </row>
    <row r="14" spans="1:4" ht="14.45" x14ac:dyDescent="0.3">
      <c r="A14" s="32"/>
      <c r="B14" s="33" t="s">
        <v>41</v>
      </c>
      <c r="C14" s="34">
        <v>3202.63</v>
      </c>
      <c r="D14" s="35"/>
    </row>
    <row r="15" spans="1:4" ht="14.45" x14ac:dyDescent="0.3">
      <c r="A15" s="32"/>
      <c r="B15" s="33" t="s">
        <v>42</v>
      </c>
      <c r="C15" s="34">
        <v>2695.95</v>
      </c>
      <c r="D15" s="35"/>
    </row>
    <row r="16" spans="1:4" ht="14.45" x14ac:dyDescent="0.3">
      <c r="A16" s="36"/>
      <c r="B16" s="37" t="s">
        <v>43</v>
      </c>
      <c r="C16" s="38">
        <v>38392.629999999997</v>
      </c>
      <c r="D16" s="39">
        <f>SUM(C13:C16)</f>
        <v>45362.21</v>
      </c>
    </row>
    <row r="17" spans="1:4" ht="14.45" x14ac:dyDescent="0.3">
      <c r="A17" s="28" t="s">
        <v>44</v>
      </c>
      <c r="B17" s="29" t="s">
        <v>45</v>
      </c>
      <c r="C17" s="30">
        <v>28986.81</v>
      </c>
      <c r="D17" s="31"/>
    </row>
    <row r="18" spans="1:4" ht="14.45" x14ac:dyDescent="0.3">
      <c r="A18" s="32"/>
      <c r="B18" s="33" t="s">
        <v>46</v>
      </c>
      <c r="C18" s="34">
        <v>203104</v>
      </c>
      <c r="D18" s="35"/>
    </row>
    <row r="19" spans="1:4" ht="14.45" x14ac:dyDescent="0.3">
      <c r="A19" s="32"/>
      <c r="B19" s="33" t="s">
        <v>47</v>
      </c>
      <c r="C19" s="34">
        <v>777212.03</v>
      </c>
      <c r="D19" s="35"/>
    </row>
    <row r="20" spans="1:4" ht="14.45" x14ac:dyDescent="0.3">
      <c r="A20" s="36"/>
      <c r="B20" s="37" t="s">
        <v>48</v>
      </c>
      <c r="C20" s="38">
        <v>67348.429999999993</v>
      </c>
      <c r="D20" s="39">
        <f>SUM(C17:C20)</f>
        <v>1076651.27</v>
      </c>
    </row>
    <row r="21" spans="1:4" ht="14.45" x14ac:dyDescent="0.3">
      <c r="A21" s="28" t="s">
        <v>11</v>
      </c>
      <c r="B21" s="29" t="s">
        <v>49</v>
      </c>
      <c r="C21" s="30">
        <v>1347376.6299999997</v>
      </c>
      <c r="D21" s="31"/>
    </row>
    <row r="22" spans="1:4" ht="14.45" x14ac:dyDescent="0.3">
      <c r="A22" s="36"/>
      <c r="B22" s="37" t="s">
        <v>50</v>
      </c>
      <c r="C22" s="38">
        <v>639657.29999999993</v>
      </c>
      <c r="D22" s="39">
        <f>SUM(C21:C22)</f>
        <v>1987033.9299999997</v>
      </c>
    </row>
    <row r="23" spans="1:4" ht="14.45" x14ac:dyDescent="0.3">
      <c r="A23" s="24" t="s">
        <v>14</v>
      </c>
      <c r="B23" s="25" t="s">
        <v>51</v>
      </c>
      <c r="C23" s="26">
        <v>106656.57000000002</v>
      </c>
      <c r="D23" s="27">
        <f>C23</f>
        <v>106656.57000000002</v>
      </c>
    </row>
    <row r="24" spans="1:4" ht="14.45" x14ac:dyDescent="0.3">
      <c r="A24" s="28" t="s">
        <v>17</v>
      </c>
      <c r="B24" s="29" t="s">
        <v>52</v>
      </c>
      <c r="C24" s="30">
        <v>92357.319999999992</v>
      </c>
      <c r="D24" s="31"/>
    </row>
    <row r="25" spans="1:4" ht="14.45" x14ac:dyDescent="0.3">
      <c r="A25" s="32"/>
      <c r="B25" s="33" t="s">
        <v>53</v>
      </c>
      <c r="C25" s="34">
        <v>-69.86</v>
      </c>
      <c r="D25" s="35"/>
    </row>
    <row r="26" spans="1:4" ht="14.45" x14ac:dyDescent="0.3">
      <c r="A26" s="32"/>
      <c r="B26" s="33" t="s">
        <v>54</v>
      </c>
      <c r="C26" s="34">
        <v>5142.6499999999996</v>
      </c>
      <c r="D26" s="35"/>
    </row>
    <row r="27" spans="1:4" ht="14.45" x14ac:dyDescent="0.3">
      <c r="A27" s="32"/>
      <c r="B27" s="33" t="s">
        <v>51</v>
      </c>
      <c r="C27" s="34">
        <v>17556.78</v>
      </c>
      <c r="D27" s="35"/>
    </row>
    <row r="28" spans="1:4" ht="14.45" x14ac:dyDescent="0.3">
      <c r="A28" s="32"/>
      <c r="B28" s="33" t="s">
        <v>55</v>
      </c>
      <c r="C28" s="34">
        <v>104179.64</v>
      </c>
      <c r="D28" s="35"/>
    </row>
    <row r="29" spans="1:4" ht="14.45" x14ac:dyDescent="0.3">
      <c r="A29" s="32"/>
      <c r="B29" s="33" t="s">
        <v>56</v>
      </c>
      <c r="C29" s="34">
        <v>60839.28</v>
      </c>
      <c r="D29" s="35"/>
    </row>
    <row r="30" spans="1:4" ht="14.45" x14ac:dyDescent="0.3">
      <c r="A30" s="32"/>
      <c r="B30" s="33" t="s">
        <v>57</v>
      </c>
      <c r="C30" s="34">
        <v>12659.67</v>
      </c>
      <c r="D30" s="35"/>
    </row>
    <row r="31" spans="1:4" ht="14.45" x14ac:dyDescent="0.3">
      <c r="A31" s="32"/>
      <c r="B31" s="33" t="s">
        <v>58</v>
      </c>
      <c r="C31" s="34">
        <v>637.30999999999995</v>
      </c>
      <c r="D31" s="35"/>
    </row>
    <row r="32" spans="1:4" ht="14.45" x14ac:dyDescent="0.3">
      <c r="A32" s="32"/>
      <c r="B32" s="33" t="s">
        <v>59</v>
      </c>
      <c r="C32" s="34">
        <v>49733.27</v>
      </c>
      <c r="D32" s="35"/>
    </row>
    <row r="33" spans="1:4" ht="14.45" x14ac:dyDescent="0.3">
      <c r="A33" s="32"/>
      <c r="B33" s="33" t="s">
        <v>60</v>
      </c>
      <c r="C33" s="34">
        <v>5689.93</v>
      </c>
      <c r="D33" s="35"/>
    </row>
    <row r="34" spans="1:4" ht="14.45" x14ac:dyDescent="0.3">
      <c r="A34" s="32"/>
      <c r="B34" s="33" t="s">
        <v>61</v>
      </c>
      <c r="C34" s="34">
        <v>17233.810000000001</v>
      </c>
      <c r="D34" s="35"/>
    </row>
    <row r="35" spans="1:4" x14ac:dyDescent="0.25">
      <c r="A35" s="32"/>
      <c r="B35" s="33" t="s">
        <v>62</v>
      </c>
      <c r="C35" s="34">
        <v>70784.3</v>
      </c>
      <c r="D35" s="35"/>
    </row>
    <row r="36" spans="1:4" x14ac:dyDescent="0.25">
      <c r="A36" s="32"/>
      <c r="B36" s="33" t="s">
        <v>63</v>
      </c>
      <c r="C36" s="34">
        <v>15571.920000000002</v>
      </c>
      <c r="D36" s="35"/>
    </row>
    <row r="37" spans="1:4" x14ac:dyDescent="0.25">
      <c r="A37" s="36"/>
      <c r="B37" s="37" t="s">
        <v>64</v>
      </c>
      <c r="C37" s="38">
        <v>24859.850000000002</v>
      </c>
      <c r="D37" s="39">
        <f>SUM(C24:C37)</f>
        <v>477175.86999999988</v>
      </c>
    </row>
    <row r="38" spans="1:4" x14ac:dyDescent="0.25">
      <c r="A38" s="24" t="s">
        <v>19</v>
      </c>
      <c r="B38" s="25" t="s">
        <v>63</v>
      </c>
      <c r="C38" s="26">
        <v>-238.75</v>
      </c>
      <c r="D38" s="27">
        <f>C38</f>
        <v>-238.75</v>
      </c>
    </row>
    <row r="39" spans="1:4" x14ac:dyDescent="0.25">
      <c r="A39" s="28" t="s">
        <v>20</v>
      </c>
      <c r="B39" s="29" t="s">
        <v>63</v>
      </c>
      <c r="C39" s="30">
        <v>-5765.5</v>
      </c>
      <c r="D39" s="31"/>
    </row>
    <row r="40" spans="1:4" x14ac:dyDescent="0.25">
      <c r="A40" s="36"/>
      <c r="B40" s="37" t="s">
        <v>64</v>
      </c>
      <c r="C40" s="38">
        <v>48584.81</v>
      </c>
      <c r="D40" s="39">
        <f>SUM(C39:C40)</f>
        <v>42819.31</v>
      </c>
    </row>
    <row r="41" spans="1:4" x14ac:dyDescent="0.25">
      <c r="A41" s="28" t="s">
        <v>21</v>
      </c>
      <c r="B41" s="29" t="s">
        <v>65</v>
      </c>
      <c r="C41" s="30">
        <v>45243.26</v>
      </c>
      <c r="D41" s="31"/>
    </row>
    <row r="42" spans="1:4" x14ac:dyDescent="0.25">
      <c r="A42" s="32"/>
      <c r="B42" s="33" t="s">
        <v>66</v>
      </c>
      <c r="C42" s="34">
        <v>-22.789999999999964</v>
      </c>
      <c r="D42" s="35"/>
    </row>
    <row r="43" spans="1:4" x14ac:dyDescent="0.25">
      <c r="A43" s="32"/>
      <c r="B43" s="33" t="s">
        <v>53</v>
      </c>
      <c r="C43" s="34">
        <v>791023.24999999988</v>
      </c>
      <c r="D43" s="35"/>
    </row>
    <row r="44" spans="1:4" x14ac:dyDescent="0.25">
      <c r="A44" s="32"/>
      <c r="B44" s="33" t="s">
        <v>67</v>
      </c>
      <c r="C44" s="34">
        <v>144418.00999999998</v>
      </c>
      <c r="D44" s="35"/>
    </row>
    <row r="45" spans="1:4" x14ac:dyDescent="0.25">
      <c r="A45" s="32"/>
      <c r="B45" s="33" t="s">
        <v>51</v>
      </c>
      <c r="C45" s="34">
        <v>1166.3699999999999</v>
      </c>
      <c r="D45" s="35"/>
    </row>
    <row r="46" spans="1:4" x14ac:dyDescent="0.25">
      <c r="A46" s="32"/>
      <c r="B46" s="33" t="s">
        <v>68</v>
      </c>
      <c r="C46" s="34">
        <v>6095</v>
      </c>
      <c r="D46" s="35"/>
    </row>
    <row r="47" spans="1:4" x14ac:dyDescent="0.25">
      <c r="A47" s="32"/>
      <c r="B47" s="33" t="s">
        <v>69</v>
      </c>
      <c r="C47" s="34">
        <v>60891.689999999995</v>
      </c>
      <c r="D47" s="35"/>
    </row>
    <row r="48" spans="1:4" x14ac:dyDescent="0.25">
      <c r="A48" s="32"/>
      <c r="B48" s="33" t="s">
        <v>70</v>
      </c>
      <c r="C48" s="34">
        <v>6554.1</v>
      </c>
      <c r="D48" s="35"/>
    </row>
    <row r="49" spans="1:4" x14ac:dyDescent="0.25">
      <c r="A49" s="32"/>
      <c r="B49" s="33" t="s">
        <v>71</v>
      </c>
      <c r="C49" s="34">
        <v>27155.68</v>
      </c>
      <c r="D49" s="35"/>
    </row>
    <row r="50" spans="1:4" x14ac:dyDescent="0.25">
      <c r="A50" s="32"/>
      <c r="B50" s="33" t="s">
        <v>63</v>
      </c>
      <c r="C50" s="34">
        <v>132303.00999999998</v>
      </c>
      <c r="D50" s="35"/>
    </row>
    <row r="51" spans="1:4" x14ac:dyDescent="0.25">
      <c r="A51" s="36"/>
      <c r="B51" s="37" t="s">
        <v>64</v>
      </c>
      <c r="C51" s="38">
        <v>155783.44999999998</v>
      </c>
      <c r="D51" s="39">
        <f>SUM(C41:C51)</f>
        <v>1370611.0299999998</v>
      </c>
    </row>
    <row r="52" spans="1:4" x14ac:dyDescent="0.25">
      <c r="A52" s="28" t="s">
        <v>23</v>
      </c>
      <c r="B52" s="29" t="s">
        <v>63</v>
      </c>
      <c r="C52" s="30">
        <v>15940.04</v>
      </c>
      <c r="D52" s="31"/>
    </row>
    <row r="53" spans="1:4" x14ac:dyDescent="0.25">
      <c r="A53" s="36"/>
      <c r="B53" s="37" t="s">
        <v>64</v>
      </c>
      <c r="C53" s="38">
        <v>37238.699999999997</v>
      </c>
      <c r="D53" s="39">
        <f>SUM(C52:C53)</f>
        <v>53178.74</v>
      </c>
    </row>
    <row r="54" spans="1:4" x14ac:dyDescent="0.25">
      <c r="A54" s="24" t="s">
        <v>72</v>
      </c>
      <c r="B54" s="25" t="s">
        <v>63</v>
      </c>
      <c r="C54" s="26">
        <v>4146.1499999999996</v>
      </c>
      <c r="D54" s="27">
        <f>C54</f>
        <v>4146.1499999999996</v>
      </c>
    </row>
    <row r="55" spans="1:4" x14ac:dyDescent="0.25">
      <c r="A55" s="24" t="s">
        <v>24</v>
      </c>
      <c r="B55" s="25" t="s">
        <v>64</v>
      </c>
      <c r="C55" s="26">
        <v>2339.85</v>
      </c>
      <c r="D55" s="27">
        <f>C55</f>
        <v>2339.85</v>
      </c>
    </row>
    <row r="56" spans="1:4" x14ac:dyDescent="0.25">
      <c r="A56" s="28" t="s">
        <v>25</v>
      </c>
      <c r="B56" s="29" t="s">
        <v>73</v>
      </c>
      <c r="C56" s="30">
        <v>6140.7699999999986</v>
      </c>
      <c r="D56" s="31"/>
    </row>
    <row r="57" spans="1:4" x14ac:dyDescent="0.25">
      <c r="A57" s="32"/>
      <c r="B57" s="33" t="s">
        <v>74</v>
      </c>
      <c r="C57" s="34">
        <v>329.32</v>
      </c>
      <c r="D57" s="35"/>
    </row>
    <row r="58" spans="1:4" x14ac:dyDescent="0.25">
      <c r="A58" s="32"/>
      <c r="B58" s="33" t="s">
        <v>75</v>
      </c>
      <c r="C58" s="34">
        <v>2959.4400000000005</v>
      </c>
      <c r="D58" s="35"/>
    </row>
    <row r="59" spans="1:4" x14ac:dyDescent="0.25">
      <c r="A59" s="32"/>
      <c r="B59" s="33" t="s">
        <v>76</v>
      </c>
      <c r="C59" s="34">
        <v>21653.11</v>
      </c>
      <c r="D59" s="35"/>
    </row>
    <row r="60" spans="1:4" x14ac:dyDescent="0.25">
      <c r="A60" s="32"/>
      <c r="B60" s="33" t="s">
        <v>50</v>
      </c>
      <c r="C60" s="34">
        <v>12326.750000000002</v>
      </c>
      <c r="D60" s="35"/>
    </row>
    <row r="61" spans="1:4" x14ac:dyDescent="0.25">
      <c r="A61" s="36"/>
      <c r="B61" s="37" t="s">
        <v>77</v>
      </c>
      <c r="C61" s="38">
        <v>23923.5</v>
      </c>
      <c r="D61" s="39">
        <f>SUM(C56:C61)</f>
        <v>67332.89</v>
      </c>
    </row>
    <row r="62" spans="1:4" x14ac:dyDescent="0.25">
      <c r="A62" s="28" t="s">
        <v>78</v>
      </c>
      <c r="B62" s="29" t="s">
        <v>79</v>
      </c>
      <c r="C62" s="30">
        <v>91841.600000000006</v>
      </c>
      <c r="D62" s="31"/>
    </row>
    <row r="63" spans="1:4" x14ac:dyDescent="0.25">
      <c r="A63" s="32"/>
      <c r="B63" s="33" t="s">
        <v>80</v>
      </c>
      <c r="C63" s="34">
        <v>254.57</v>
      </c>
      <c r="D63" s="35"/>
    </row>
    <row r="64" spans="1:4" x14ac:dyDescent="0.25">
      <c r="A64" s="36"/>
      <c r="B64" s="37" t="s">
        <v>81</v>
      </c>
      <c r="C64" s="38">
        <v>12925.58</v>
      </c>
      <c r="D64" s="39">
        <f>SUM(C62:C64)</f>
        <v>105021.75000000001</v>
      </c>
    </row>
    <row r="65" spans="1:4" x14ac:dyDescent="0.25">
      <c r="A65" s="24" t="s">
        <v>82</v>
      </c>
      <c r="B65" s="25" t="s">
        <v>83</v>
      </c>
      <c r="C65" s="26">
        <v>21141.89</v>
      </c>
      <c r="D65" s="27">
        <f>C65</f>
        <v>21141.89</v>
      </c>
    </row>
    <row r="66" spans="1:4" x14ac:dyDescent="0.25">
      <c r="A66" s="24" t="s">
        <v>84</v>
      </c>
      <c r="B66" s="25" t="s">
        <v>48</v>
      </c>
      <c r="C66" s="26">
        <v>1691</v>
      </c>
      <c r="D66" s="27">
        <f>C66</f>
        <v>1691</v>
      </c>
    </row>
    <row r="67" spans="1:4" x14ac:dyDescent="0.25">
      <c r="A67" s="28" t="s">
        <v>85</v>
      </c>
      <c r="B67" s="29" t="s">
        <v>86</v>
      </c>
      <c r="C67" s="30">
        <v>1107.3899999999999</v>
      </c>
      <c r="D67" s="31"/>
    </row>
    <row r="68" spans="1:4" x14ac:dyDescent="0.25">
      <c r="A68" s="32"/>
      <c r="B68" s="33" t="s">
        <v>77</v>
      </c>
      <c r="C68" s="34">
        <v>180192.70000000007</v>
      </c>
      <c r="D68" s="35"/>
    </row>
    <row r="69" spans="1:4" x14ac:dyDescent="0.25">
      <c r="A69" s="36"/>
      <c r="B69" s="37" t="s">
        <v>87</v>
      </c>
      <c r="C69" s="38">
        <v>91750</v>
      </c>
      <c r="D69" s="39">
        <f>SUM(C67:C69)</f>
        <v>273050.09000000008</v>
      </c>
    </row>
    <row r="70" spans="1:4" x14ac:dyDescent="0.25">
      <c r="A70" s="24" t="s">
        <v>28</v>
      </c>
      <c r="B70" s="25" t="s">
        <v>88</v>
      </c>
      <c r="C70" s="26">
        <v>5807.0099999999993</v>
      </c>
      <c r="D70" s="27">
        <f>C70</f>
        <v>5807.0099999999993</v>
      </c>
    </row>
    <row r="71" spans="1:4" x14ac:dyDescent="0.25">
      <c r="A71" s="24" t="s">
        <v>29</v>
      </c>
      <c r="B71" s="25" t="s">
        <v>77</v>
      </c>
      <c r="C71" s="26">
        <v>366.74</v>
      </c>
      <c r="D71" s="27">
        <f>C71</f>
        <v>366.74</v>
      </c>
    </row>
    <row r="72" spans="1:4" x14ac:dyDescent="0.25">
      <c r="A72" s="28" t="s">
        <v>89</v>
      </c>
      <c r="B72" s="29" t="s">
        <v>77</v>
      </c>
      <c r="C72" s="30">
        <v>2030.13</v>
      </c>
      <c r="D72" s="31"/>
    </row>
    <row r="73" spans="1:4" x14ac:dyDescent="0.25">
      <c r="A73" s="36"/>
      <c r="B73" s="37" t="s">
        <v>77</v>
      </c>
      <c r="C73" s="38">
        <v>2810.6899999999996</v>
      </c>
      <c r="D73" s="39">
        <f>SUM(C72:C73)</f>
        <v>4840.82</v>
      </c>
    </row>
    <row r="74" spans="1:4" x14ac:dyDescent="0.25">
      <c r="A74" s="24" t="s">
        <v>32</v>
      </c>
      <c r="B74" s="25" t="s">
        <v>86</v>
      </c>
      <c r="C74" s="26">
        <v>57573.06</v>
      </c>
      <c r="D74" s="27">
        <f>C74</f>
        <v>57573.06</v>
      </c>
    </row>
    <row r="75" spans="1:4" x14ac:dyDescent="0.25">
      <c r="A75" s="28" t="s">
        <v>90</v>
      </c>
      <c r="B75" s="29" t="s">
        <v>88</v>
      </c>
      <c r="C75" s="30">
        <v>4021.5200000000004</v>
      </c>
      <c r="D75" s="31"/>
    </row>
    <row r="76" spans="1:4" x14ac:dyDescent="0.25">
      <c r="A76" s="32"/>
      <c r="B76" s="33" t="s">
        <v>91</v>
      </c>
      <c r="C76" s="34">
        <v>1868.56</v>
      </c>
      <c r="D76" s="35"/>
    </row>
    <row r="77" spans="1:4" x14ac:dyDescent="0.25">
      <c r="A77" s="32"/>
      <c r="B77" s="33" t="s">
        <v>65</v>
      </c>
      <c r="C77" s="34">
        <v>24945.8</v>
      </c>
      <c r="D77" s="35"/>
    </row>
    <row r="78" spans="1:4" x14ac:dyDescent="0.25">
      <c r="A78" s="36"/>
      <c r="B78" s="37" t="s">
        <v>92</v>
      </c>
      <c r="C78" s="38">
        <v>12</v>
      </c>
      <c r="D78" s="39">
        <f>SUM(C75:C78)</f>
        <v>30847.879999999997</v>
      </c>
    </row>
    <row r="79" spans="1:4" x14ac:dyDescent="0.25">
      <c r="A79" s="24" t="s">
        <v>33</v>
      </c>
      <c r="B79" s="25" t="s">
        <v>93</v>
      </c>
      <c r="C79" s="26">
        <v>-2925.2000000000003</v>
      </c>
      <c r="D79" s="27">
        <f>C79</f>
        <v>-2925.2000000000003</v>
      </c>
    </row>
    <row r="80" spans="1:4" x14ac:dyDescent="0.25">
      <c r="A80" s="24" t="s">
        <v>94</v>
      </c>
      <c r="B80" s="25" t="s">
        <v>95</v>
      </c>
      <c r="C80" s="26">
        <v>6067.3799999999992</v>
      </c>
      <c r="D80" s="27">
        <f>C80</f>
        <v>6067.3799999999992</v>
      </c>
    </row>
    <row r="81" spans="1:4" x14ac:dyDescent="0.25">
      <c r="A81" s="28" t="s">
        <v>96</v>
      </c>
      <c r="B81" s="29" t="s">
        <v>77</v>
      </c>
      <c r="C81" s="30">
        <v>2784.6800000000003</v>
      </c>
      <c r="D81" s="31"/>
    </row>
    <row r="82" spans="1:4" x14ac:dyDescent="0.25">
      <c r="A82" s="36"/>
      <c r="B82" s="37" t="s">
        <v>48</v>
      </c>
      <c r="C82" s="38">
        <v>15740.77</v>
      </c>
      <c r="D82" s="39">
        <f>SUM(C81:C82)</f>
        <v>18525.45</v>
      </c>
    </row>
    <row r="83" spans="1:4" x14ac:dyDescent="0.25">
      <c r="A83" s="28" t="s">
        <v>97</v>
      </c>
      <c r="B83" s="29" t="s">
        <v>53</v>
      </c>
      <c r="C83" s="30">
        <v>95955.95</v>
      </c>
      <c r="D83" s="31"/>
    </row>
    <row r="84" spans="1:4" x14ac:dyDescent="0.25">
      <c r="A84" s="36"/>
      <c r="B84" s="37" t="s">
        <v>98</v>
      </c>
      <c r="C84" s="38">
        <v>1203.21</v>
      </c>
      <c r="D84" s="39">
        <f>SUM(C83:C84)</f>
        <v>97159.16</v>
      </c>
    </row>
    <row r="85" spans="1:4" x14ac:dyDescent="0.25">
      <c r="A85" s="24" t="s">
        <v>34</v>
      </c>
      <c r="B85" s="25" t="s">
        <v>99</v>
      </c>
      <c r="C85" s="26">
        <v>374295.51999999996</v>
      </c>
      <c r="D85" s="27">
        <f>C85</f>
        <v>374295.51999999996</v>
      </c>
    </row>
    <row r="86" spans="1:4" x14ac:dyDescent="0.25">
      <c r="A86" s="28" t="s">
        <v>100</v>
      </c>
      <c r="B86" s="29" t="s">
        <v>65</v>
      </c>
      <c r="C86" s="30">
        <v>5301.35</v>
      </c>
      <c r="D86" s="31"/>
    </row>
    <row r="87" spans="1:4" x14ac:dyDescent="0.25">
      <c r="A87" s="36"/>
      <c r="B87" s="37" t="s">
        <v>22</v>
      </c>
      <c r="C87" s="38">
        <v>8010184.3200000012</v>
      </c>
      <c r="D87" s="39">
        <f>SUM(C86:C87)</f>
        <v>8015485.6700000009</v>
      </c>
    </row>
    <row r="88" spans="1:4" x14ac:dyDescent="0.25">
      <c r="A88" s="28" t="s">
        <v>35</v>
      </c>
      <c r="B88" s="29" t="s">
        <v>101</v>
      </c>
      <c r="C88" s="30">
        <v>34.9</v>
      </c>
      <c r="D88" s="31"/>
    </row>
    <row r="89" spans="1:4" x14ac:dyDescent="0.25">
      <c r="A89" s="32"/>
      <c r="B89" s="33" t="s">
        <v>102</v>
      </c>
      <c r="C89" s="34">
        <v>40738.94</v>
      </c>
      <c r="D89" s="35"/>
    </row>
    <row r="90" spans="1:4" x14ac:dyDescent="0.25">
      <c r="A90" s="32"/>
      <c r="B90" s="33" t="s">
        <v>103</v>
      </c>
      <c r="C90" s="34">
        <v>8354.4599999999991</v>
      </c>
      <c r="D90" s="35"/>
    </row>
    <row r="91" spans="1:4" x14ac:dyDescent="0.25">
      <c r="A91" s="32"/>
      <c r="B91" s="33" t="s">
        <v>104</v>
      </c>
      <c r="C91" s="34">
        <v>2377.46</v>
      </c>
      <c r="D91" s="35"/>
    </row>
    <row r="92" spans="1:4" x14ac:dyDescent="0.25">
      <c r="A92" s="32"/>
      <c r="B92" s="33" t="s">
        <v>65</v>
      </c>
      <c r="C92" s="34">
        <v>1064567.5999999996</v>
      </c>
      <c r="D92" s="35"/>
    </row>
    <row r="93" spans="1:4" x14ac:dyDescent="0.25">
      <c r="A93" s="32"/>
      <c r="B93" s="33" t="s">
        <v>66</v>
      </c>
      <c r="C93" s="34">
        <v>650</v>
      </c>
      <c r="D93" s="35"/>
    </row>
    <row r="94" spans="1:4" x14ac:dyDescent="0.25">
      <c r="A94" s="32"/>
      <c r="B94" s="33" t="s">
        <v>53</v>
      </c>
      <c r="C94" s="34">
        <v>307433.99000000005</v>
      </c>
      <c r="D94" s="35"/>
    </row>
    <row r="95" spans="1:4" x14ac:dyDescent="0.25">
      <c r="A95" s="32"/>
      <c r="B95" s="33" t="s">
        <v>67</v>
      </c>
      <c r="C95" s="34">
        <v>235737.13</v>
      </c>
      <c r="D95" s="35"/>
    </row>
    <row r="96" spans="1:4" x14ac:dyDescent="0.25">
      <c r="A96" s="32"/>
      <c r="B96" s="33" t="s">
        <v>95</v>
      </c>
      <c r="C96" s="34">
        <v>54606.06</v>
      </c>
      <c r="D96" s="35"/>
    </row>
    <row r="97" spans="1:4" x14ac:dyDescent="0.25">
      <c r="A97" s="32"/>
      <c r="B97" s="33" t="s">
        <v>77</v>
      </c>
      <c r="C97" s="34">
        <v>208.63000000000102</v>
      </c>
      <c r="D97" s="35"/>
    </row>
    <row r="98" spans="1:4" x14ac:dyDescent="0.25">
      <c r="A98" s="32"/>
      <c r="B98" s="33" t="s">
        <v>46</v>
      </c>
      <c r="C98" s="34">
        <v>169871.79</v>
      </c>
      <c r="D98" s="35"/>
    </row>
    <row r="99" spans="1:4" x14ac:dyDescent="0.25">
      <c r="A99" s="32"/>
      <c r="B99" s="33" t="s">
        <v>47</v>
      </c>
      <c r="C99" s="34">
        <v>697800.92999999993</v>
      </c>
      <c r="D99" s="35"/>
    </row>
    <row r="100" spans="1:4" x14ac:dyDescent="0.25">
      <c r="A100" s="32"/>
      <c r="B100" s="33" t="s">
        <v>105</v>
      </c>
      <c r="C100" s="34">
        <v>51233.07</v>
      </c>
      <c r="D100" s="35"/>
    </row>
    <row r="101" spans="1:4" x14ac:dyDescent="0.25">
      <c r="A101" s="36"/>
      <c r="B101" s="37" t="s">
        <v>106</v>
      </c>
      <c r="C101" s="38">
        <v>37.82</v>
      </c>
      <c r="D101" s="39">
        <f>SUM(C88:C101)</f>
        <v>2633652.7799999993</v>
      </c>
    </row>
    <row r="102" spans="1:4" x14ac:dyDescent="0.25">
      <c r="A102" s="28" t="s">
        <v>36</v>
      </c>
      <c r="B102" s="29" t="s">
        <v>102</v>
      </c>
      <c r="C102" s="30">
        <v>187.58</v>
      </c>
      <c r="D102" s="31"/>
    </row>
    <row r="103" spans="1:4" x14ac:dyDescent="0.25">
      <c r="A103" s="36"/>
      <c r="B103" s="37" t="s">
        <v>47</v>
      </c>
      <c r="C103" s="38">
        <v>17184</v>
      </c>
      <c r="D103" s="39">
        <f>SUM(C102:C103)</f>
        <v>17371.580000000002</v>
      </c>
    </row>
    <row r="104" spans="1:4" x14ac:dyDescent="0.25">
      <c r="A104" s="40" t="s">
        <v>37</v>
      </c>
      <c r="B104" s="41"/>
      <c r="C104" s="42"/>
      <c r="D104" s="43">
        <f>SUM(D12:D103)</f>
        <v>16942332.649999999</v>
      </c>
    </row>
  </sheetData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workbookViewId="0">
      <selection activeCell="A7" sqref="A7"/>
    </sheetView>
  </sheetViews>
  <sheetFormatPr defaultRowHeight="15" x14ac:dyDescent="0.25"/>
  <cols>
    <col min="1" max="1" width="17.42578125" customWidth="1"/>
    <col min="2" max="2" width="67.7109375" bestFit="1" customWidth="1"/>
    <col min="3" max="3" width="14.28515625" bestFit="1" customWidth="1"/>
    <col min="4" max="4" width="16.85546875" customWidth="1"/>
  </cols>
  <sheetData>
    <row r="1" spans="1:4" ht="14.45" x14ac:dyDescent="0.3">
      <c r="A1" s="47" t="s">
        <v>150</v>
      </c>
    </row>
    <row r="2" spans="1:4" ht="14.45" x14ac:dyDescent="0.3">
      <c r="A2" s="47" t="s">
        <v>151</v>
      </c>
    </row>
    <row r="3" spans="1:4" ht="14.45" x14ac:dyDescent="0.3">
      <c r="A3" s="47" t="s">
        <v>152</v>
      </c>
    </row>
    <row r="4" spans="1:4" ht="14.45" x14ac:dyDescent="0.3">
      <c r="A4" s="47" t="s">
        <v>153</v>
      </c>
    </row>
    <row r="5" spans="1:4" ht="14.45" x14ac:dyDescent="0.3">
      <c r="A5" s="47" t="s">
        <v>154</v>
      </c>
    </row>
    <row r="6" spans="1:4" ht="14.45" x14ac:dyDescent="0.3">
      <c r="A6" s="47" t="s">
        <v>157</v>
      </c>
    </row>
    <row r="8" spans="1:4" ht="14.45" x14ac:dyDescent="0.3">
      <c r="A8" s="1" t="s">
        <v>0</v>
      </c>
    </row>
    <row r="9" spans="1:4" ht="14.45" x14ac:dyDescent="0.3">
      <c r="A9" s="1" t="s">
        <v>1</v>
      </c>
      <c r="B9" s="23"/>
    </row>
    <row r="10" spans="1:4" ht="14.45" x14ac:dyDescent="0.3">
      <c r="A10" s="1" t="s">
        <v>149</v>
      </c>
      <c r="B10" s="23"/>
    </row>
    <row r="11" spans="1:4" ht="28.9" x14ac:dyDescent="0.3">
      <c r="A11" s="2" t="s">
        <v>3</v>
      </c>
      <c r="B11" s="44" t="s">
        <v>4</v>
      </c>
      <c r="C11" s="2" t="s">
        <v>5</v>
      </c>
      <c r="D11" s="3" t="s">
        <v>6</v>
      </c>
    </row>
    <row r="12" spans="1:4" s="45" customFormat="1" ht="15.95" customHeight="1" x14ac:dyDescent="0.3">
      <c r="A12" s="8">
        <v>234</v>
      </c>
      <c r="B12" s="9" t="s">
        <v>77</v>
      </c>
      <c r="C12" s="10">
        <v>291.93</v>
      </c>
      <c r="D12" s="9"/>
    </row>
    <row r="13" spans="1:4" s="45" customFormat="1" ht="15.95" customHeight="1" x14ac:dyDescent="0.3">
      <c r="A13" s="14"/>
      <c r="B13" s="15" t="s">
        <v>107</v>
      </c>
      <c r="C13" s="16">
        <v>117810</v>
      </c>
      <c r="D13" s="15"/>
    </row>
    <row r="14" spans="1:4" s="45" customFormat="1" ht="15.95" customHeight="1" x14ac:dyDescent="0.3">
      <c r="A14" s="14"/>
      <c r="B14" s="15" t="s">
        <v>108</v>
      </c>
      <c r="C14" s="16">
        <v>5000</v>
      </c>
      <c r="D14" s="15"/>
    </row>
    <row r="15" spans="1:4" s="45" customFormat="1" ht="15.95" customHeight="1" x14ac:dyDescent="0.3">
      <c r="A15" s="14"/>
      <c r="B15" s="15" t="s">
        <v>39</v>
      </c>
      <c r="C15" s="16">
        <v>50770</v>
      </c>
      <c r="D15" s="15"/>
    </row>
    <row r="16" spans="1:4" s="45" customFormat="1" ht="15.95" customHeight="1" x14ac:dyDescent="0.3">
      <c r="A16" s="14"/>
      <c r="B16" s="15" t="s">
        <v>109</v>
      </c>
      <c r="C16" s="16">
        <v>77660</v>
      </c>
      <c r="D16" s="15"/>
    </row>
    <row r="17" spans="1:4" s="45" customFormat="1" ht="15.95" customHeight="1" x14ac:dyDescent="0.3">
      <c r="A17" s="14"/>
      <c r="B17" s="15" t="s">
        <v>110</v>
      </c>
      <c r="C17" s="16">
        <v>2500</v>
      </c>
      <c r="D17" s="15"/>
    </row>
    <row r="18" spans="1:4" s="45" customFormat="1" ht="15.95" customHeight="1" x14ac:dyDescent="0.3">
      <c r="A18" s="14"/>
      <c r="B18" s="15" t="s">
        <v>111</v>
      </c>
      <c r="C18" s="16">
        <v>500</v>
      </c>
      <c r="D18" s="15"/>
    </row>
    <row r="19" spans="1:4" s="45" customFormat="1" ht="15.95" customHeight="1" x14ac:dyDescent="0.3">
      <c r="A19" s="14"/>
      <c r="B19" s="15" t="s">
        <v>112</v>
      </c>
      <c r="C19" s="16">
        <v>5390</v>
      </c>
      <c r="D19" s="15"/>
    </row>
    <row r="20" spans="1:4" s="45" customFormat="1" ht="15.95" customHeight="1" x14ac:dyDescent="0.3">
      <c r="A20" s="14"/>
      <c r="B20" s="15" t="s">
        <v>113</v>
      </c>
      <c r="C20" s="16">
        <v>11750</v>
      </c>
      <c r="D20" s="15"/>
    </row>
    <row r="21" spans="1:4" s="45" customFormat="1" ht="15.95" customHeight="1" x14ac:dyDescent="0.3">
      <c r="A21" s="14"/>
      <c r="B21" s="15" t="s">
        <v>114</v>
      </c>
      <c r="C21" s="16">
        <v>18500</v>
      </c>
      <c r="D21" s="15"/>
    </row>
    <row r="22" spans="1:4" s="45" customFormat="1" ht="15.95" customHeight="1" x14ac:dyDescent="0.3">
      <c r="A22" s="14"/>
      <c r="B22" s="15" t="s">
        <v>115</v>
      </c>
      <c r="C22" s="16">
        <v>2550</v>
      </c>
      <c r="D22" s="15"/>
    </row>
    <row r="23" spans="1:4" s="45" customFormat="1" ht="15.95" customHeight="1" x14ac:dyDescent="0.3">
      <c r="A23" s="14"/>
      <c r="B23" s="15" t="s">
        <v>116</v>
      </c>
      <c r="C23" s="16">
        <v>8500</v>
      </c>
      <c r="D23" s="15"/>
    </row>
    <row r="24" spans="1:4" s="45" customFormat="1" ht="15.95" customHeight="1" x14ac:dyDescent="0.3">
      <c r="A24" s="14"/>
      <c r="B24" s="15" t="s">
        <v>117</v>
      </c>
      <c r="C24" s="16">
        <v>5350</v>
      </c>
      <c r="D24" s="15"/>
    </row>
    <row r="25" spans="1:4" s="45" customFormat="1" ht="15.95" customHeight="1" x14ac:dyDescent="0.3">
      <c r="A25" s="14"/>
      <c r="B25" s="15" t="s">
        <v>118</v>
      </c>
      <c r="C25" s="16">
        <v>8000</v>
      </c>
      <c r="D25" s="15"/>
    </row>
    <row r="26" spans="1:4" s="45" customFormat="1" ht="15.95" customHeight="1" x14ac:dyDescent="0.3">
      <c r="A26" s="14"/>
      <c r="B26" s="15" t="s">
        <v>119</v>
      </c>
      <c r="C26" s="16">
        <v>24948.29</v>
      </c>
      <c r="D26" s="15"/>
    </row>
    <row r="27" spans="1:4" s="45" customFormat="1" ht="15.95" customHeight="1" x14ac:dyDescent="0.3">
      <c r="A27" s="14"/>
      <c r="B27" s="15" t="s">
        <v>120</v>
      </c>
      <c r="C27" s="16">
        <v>115500</v>
      </c>
      <c r="D27" s="15"/>
    </row>
    <row r="28" spans="1:4" s="45" customFormat="1" ht="15.95" customHeight="1" x14ac:dyDescent="0.3">
      <c r="A28" s="14"/>
      <c r="B28" s="15" t="s">
        <v>121</v>
      </c>
      <c r="C28" s="16">
        <v>35250</v>
      </c>
      <c r="D28" s="15"/>
    </row>
    <row r="29" spans="1:4" s="45" customFormat="1" ht="15.95" customHeight="1" x14ac:dyDescent="0.3">
      <c r="A29" s="14"/>
      <c r="B29" s="15" t="s">
        <v>122</v>
      </c>
      <c r="C29" s="16">
        <v>14500</v>
      </c>
      <c r="D29" s="15"/>
    </row>
    <row r="30" spans="1:4" s="45" customFormat="1" ht="15.95" customHeight="1" x14ac:dyDescent="0.3">
      <c r="A30" s="11"/>
      <c r="B30" s="12" t="s">
        <v>123</v>
      </c>
      <c r="C30" s="13">
        <v>73370.5</v>
      </c>
      <c r="D30" s="13">
        <f>SUM(C12:C30)</f>
        <v>578140.72</v>
      </c>
    </row>
    <row r="31" spans="1:4" s="45" customFormat="1" ht="15.95" customHeight="1" x14ac:dyDescent="0.3">
      <c r="A31" s="8" t="s">
        <v>8</v>
      </c>
      <c r="B31" s="9" t="s">
        <v>124</v>
      </c>
      <c r="C31" s="10">
        <v>1199.49</v>
      </c>
      <c r="D31" s="9"/>
    </row>
    <row r="32" spans="1:4" s="45" customFormat="1" ht="15.95" customHeight="1" x14ac:dyDescent="0.3">
      <c r="A32" s="11"/>
      <c r="B32" s="12" t="s">
        <v>43</v>
      </c>
      <c r="C32" s="13">
        <v>30765.31</v>
      </c>
      <c r="D32" s="13">
        <f>SUM(C31:C32)</f>
        <v>31964.800000000003</v>
      </c>
    </row>
    <row r="33" spans="1:4" s="45" customFormat="1" ht="15.95" customHeight="1" x14ac:dyDescent="0.25">
      <c r="A33" s="8" t="s">
        <v>44</v>
      </c>
      <c r="B33" s="9" t="s">
        <v>125</v>
      </c>
      <c r="C33" s="10">
        <v>784879.6399999999</v>
      </c>
      <c r="D33" s="9"/>
    </row>
    <row r="34" spans="1:4" s="45" customFormat="1" ht="15.95" customHeight="1" x14ac:dyDescent="0.25">
      <c r="A34" s="14"/>
      <c r="B34" s="15" t="s">
        <v>126</v>
      </c>
      <c r="C34" s="16">
        <v>255611.90999999997</v>
      </c>
      <c r="D34" s="15"/>
    </row>
    <row r="35" spans="1:4" s="45" customFormat="1" ht="15.95" customHeight="1" x14ac:dyDescent="0.25">
      <c r="A35" s="14"/>
      <c r="B35" s="15" t="s">
        <v>127</v>
      </c>
      <c r="C35" s="16">
        <v>524615.03</v>
      </c>
      <c r="D35" s="15"/>
    </row>
    <row r="36" spans="1:4" s="45" customFormat="1" ht="15.95" customHeight="1" x14ac:dyDescent="0.25">
      <c r="A36" s="14"/>
      <c r="B36" s="15" t="s">
        <v>46</v>
      </c>
      <c r="C36" s="16">
        <v>207269.31000000003</v>
      </c>
      <c r="D36" s="15"/>
    </row>
    <row r="37" spans="1:4" s="45" customFormat="1" ht="15.95" customHeight="1" x14ac:dyDescent="0.25">
      <c r="A37" s="11"/>
      <c r="B37" s="12" t="s">
        <v>48</v>
      </c>
      <c r="C37" s="13">
        <v>66682.099999999991</v>
      </c>
      <c r="D37" s="13">
        <f>SUM(C33:C37)</f>
        <v>1839057.99</v>
      </c>
    </row>
    <row r="38" spans="1:4" s="45" customFormat="1" ht="15.95" customHeight="1" x14ac:dyDescent="0.25">
      <c r="A38" s="8" t="s">
        <v>11</v>
      </c>
      <c r="B38" s="9" t="s">
        <v>128</v>
      </c>
      <c r="C38" s="10">
        <v>340.43</v>
      </c>
      <c r="D38" s="9"/>
    </row>
    <row r="39" spans="1:4" s="45" customFormat="1" ht="15.95" customHeight="1" x14ac:dyDescent="0.25">
      <c r="A39" s="14"/>
      <c r="B39" s="15" t="s">
        <v>43</v>
      </c>
      <c r="C39" s="16">
        <v>109599.63</v>
      </c>
      <c r="D39" s="15"/>
    </row>
    <row r="40" spans="1:4" s="45" customFormat="1" ht="15.95" customHeight="1" x14ac:dyDescent="0.25">
      <c r="A40" s="14"/>
      <c r="B40" s="15" t="s">
        <v>127</v>
      </c>
      <c r="C40" s="16">
        <v>13477.500000000002</v>
      </c>
      <c r="D40" s="15"/>
    </row>
    <row r="41" spans="1:4" s="45" customFormat="1" ht="15.95" customHeight="1" x14ac:dyDescent="0.25">
      <c r="A41" s="14"/>
      <c r="B41" s="15" t="s">
        <v>49</v>
      </c>
      <c r="C41" s="16">
        <v>1644968.73</v>
      </c>
      <c r="D41" s="15"/>
    </row>
    <row r="42" spans="1:4" s="45" customFormat="1" ht="15.95" customHeight="1" x14ac:dyDescent="0.25">
      <c r="A42" s="14"/>
      <c r="B42" s="15" t="s">
        <v>129</v>
      </c>
      <c r="C42" s="16">
        <v>137607.87999999998</v>
      </c>
      <c r="D42" s="15"/>
    </row>
    <row r="43" spans="1:4" s="45" customFormat="1" ht="15.95" customHeight="1" x14ac:dyDescent="0.25">
      <c r="A43" s="11"/>
      <c r="B43" s="12" t="s">
        <v>50</v>
      </c>
      <c r="C43" s="13">
        <v>775350.8899999999</v>
      </c>
      <c r="D43" s="13">
        <f>SUM(C38:C43)</f>
        <v>2681345.0599999996</v>
      </c>
    </row>
    <row r="44" spans="1:4" s="45" customFormat="1" ht="15.95" customHeight="1" x14ac:dyDescent="0.25">
      <c r="A44" s="5" t="s">
        <v>14</v>
      </c>
      <c r="B44" s="6" t="s">
        <v>127</v>
      </c>
      <c r="C44" s="7">
        <v>96190.010000000009</v>
      </c>
      <c r="D44" s="7">
        <f>C44</f>
        <v>96190.010000000009</v>
      </c>
    </row>
    <row r="45" spans="1:4" s="45" customFormat="1" ht="15.95" customHeight="1" x14ac:dyDescent="0.25">
      <c r="A45" s="5" t="s">
        <v>15</v>
      </c>
      <c r="B45" s="6" t="s">
        <v>124</v>
      </c>
      <c r="C45" s="7">
        <v>5928.78</v>
      </c>
      <c r="D45" s="7">
        <f>C45</f>
        <v>5928.78</v>
      </c>
    </row>
    <row r="46" spans="1:4" s="45" customFormat="1" ht="15.95" customHeight="1" x14ac:dyDescent="0.25">
      <c r="A46" s="8" t="s">
        <v>17</v>
      </c>
      <c r="B46" s="9" t="s">
        <v>52</v>
      </c>
      <c r="C46" s="10">
        <v>158688.48000000001</v>
      </c>
      <c r="D46" s="9"/>
    </row>
    <row r="47" spans="1:4" s="45" customFormat="1" ht="15.95" customHeight="1" x14ac:dyDescent="0.25">
      <c r="A47" s="14"/>
      <c r="B47" s="15" t="s">
        <v>53</v>
      </c>
      <c r="C47" s="16">
        <v>10458.26</v>
      </c>
      <c r="D47" s="15"/>
    </row>
    <row r="48" spans="1:4" s="45" customFormat="1" ht="15.95" customHeight="1" x14ac:dyDescent="0.25">
      <c r="A48" s="14"/>
      <c r="B48" s="15" t="s">
        <v>51</v>
      </c>
      <c r="C48" s="16">
        <v>174950.26999999996</v>
      </c>
      <c r="D48" s="15"/>
    </row>
    <row r="49" spans="1:4" s="45" customFormat="1" ht="15.95" customHeight="1" x14ac:dyDescent="0.25">
      <c r="A49" s="14"/>
      <c r="B49" s="15" t="s">
        <v>55</v>
      </c>
      <c r="C49" s="16">
        <v>122643.29999999999</v>
      </c>
      <c r="D49" s="15"/>
    </row>
    <row r="50" spans="1:4" s="45" customFormat="1" ht="15.95" customHeight="1" x14ac:dyDescent="0.25">
      <c r="A50" s="14"/>
      <c r="B50" s="15" t="s">
        <v>56</v>
      </c>
      <c r="C50" s="16">
        <v>8567.75</v>
      </c>
      <c r="D50" s="15"/>
    </row>
    <row r="51" spans="1:4" s="45" customFormat="1" ht="15.95" customHeight="1" x14ac:dyDescent="0.25">
      <c r="A51" s="14"/>
      <c r="B51" s="15" t="s">
        <v>57</v>
      </c>
      <c r="C51" s="16">
        <v>63723.29</v>
      </c>
      <c r="D51" s="15"/>
    </row>
    <row r="52" spans="1:4" s="45" customFormat="1" ht="15.95" customHeight="1" x14ac:dyDescent="0.25">
      <c r="A52" s="14"/>
      <c r="B52" s="15" t="s">
        <v>59</v>
      </c>
      <c r="C52" s="16">
        <v>50319.97</v>
      </c>
      <c r="D52" s="15"/>
    </row>
    <row r="53" spans="1:4" s="45" customFormat="1" ht="15.95" customHeight="1" x14ac:dyDescent="0.25">
      <c r="A53" s="14"/>
      <c r="B53" s="15" t="s">
        <v>63</v>
      </c>
      <c r="C53" s="16">
        <v>23180.550000000003</v>
      </c>
      <c r="D53" s="15"/>
    </row>
    <row r="54" spans="1:4" s="45" customFormat="1" ht="15.95" customHeight="1" x14ac:dyDescent="0.25">
      <c r="A54" s="11"/>
      <c r="B54" s="12" t="s">
        <v>64</v>
      </c>
      <c r="C54" s="13">
        <v>15019.979999999998</v>
      </c>
      <c r="D54" s="13">
        <f>SUM(C46:C54)</f>
        <v>627551.85</v>
      </c>
    </row>
    <row r="55" spans="1:4" s="45" customFormat="1" ht="15.95" customHeight="1" x14ac:dyDescent="0.25">
      <c r="A55" s="8" t="s">
        <v>20</v>
      </c>
      <c r="B55" s="9" t="s">
        <v>63</v>
      </c>
      <c r="C55" s="10">
        <v>383063.33</v>
      </c>
      <c r="D55" s="9"/>
    </row>
    <row r="56" spans="1:4" s="45" customFormat="1" ht="15.95" customHeight="1" x14ac:dyDescent="0.25">
      <c r="A56" s="11"/>
      <c r="B56" s="12" t="s">
        <v>64</v>
      </c>
      <c r="C56" s="13">
        <v>137560.62</v>
      </c>
      <c r="D56" s="13">
        <f>SUM(C55:C56)</f>
        <v>520623.95</v>
      </c>
    </row>
    <row r="57" spans="1:4" s="45" customFormat="1" ht="15.95" customHeight="1" x14ac:dyDescent="0.25">
      <c r="A57" s="8" t="s">
        <v>21</v>
      </c>
      <c r="B57" s="9" t="s">
        <v>65</v>
      </c>
      <c r="C57" s="10">
        <v>1643.23</v>
      </c>
      <c r="D57" s="9"/>
    </row>
    <row r="58" spans="1:4" s="45" customFormat="1" ht="15.95" customHeight="1" x14ac:dyDescent="0.25">
      <c r="A58" s="14"/>
      <c r="B58" s="15" t="s">
        <v>53</v>
      </c>
      <c r="C58" s="16">
        <v>985718.21999999986</v>
      </c>
      <c r="D58" s="15"/>
    </row>
    <row r="59" spans="1:4" s="45" customFormat="1" ht="15.95" customHeight="1" x14ac:dyDescent="0.25">
      <c r="A59" s="14"/>
      <c r="B59" s="15" t="s">
        <v>67</v>
      </c>
      <c r="C59" s="16">
        <v>134654.45000000001</v>
      </c>
      <c r="D59" s="15"/>
    </row>
    <row r="60" spans="1:4" s="45" customFormat="1" ht="15.95" customHeight="1" x14ac:dyDescent="0.25">
      <c r="A60" s="14"/>
      <c r="B60" s="15" t="s">
        <v>51</v>
      </c>
      <c r="C60" s="16">
        <v>22240.520000000004</v>
      </c>
      <c r="D60" s="15"/>
    </row>
    <row r="61" spans="1:4" s="45" customFormat="1" ht="15.95" customHeight="1" x14ac:dyDescent="0.25">
      <c r="A61" s="14"/>
      <c r="B61" s="15" t="s">
        <v>130</v>
      </c>
      <c r="C61" s="16">
        <v>3559.49</v>
      </c>
      <c r="D61" s="15"/>
    </row>
    <row r="62" spans="1:4" s="45" customFormat="1" ht="15.95" customHeight="1" x14ac:dyDescent="0.25">
      <c r="A62" s="14"/>
      <c r="B62" s="15" t="s">
        <v>69</v>
      </c>
      <c r="C62" s="16">
        <v>74742.149999999994</v>
      </c>
      <c r="D62" s="15"/>
    </row>
    <row r="63" spans="1:4" s="45" customFormat="1" ht="15.95" customHeight="1" x14ac:dyDescent="0.25">
      <c r="A63" s="14"/>
      <c r="B63" s="15" t="s">
        <v>70</v>
      </c>
      <c r="C63" s="16">
        <v>20336.900000000001</v>
      </c>
      <c r="D63" s="15"/>
    </row>
    <row r="64" spans="1:4" s="45" customFormat="1" ht="15.95" customHeight="1" x14ac:dyDescent="0.25">
      <c r="A64" s="14"/>
      <c r="B64" s="15" t="s">
        <v>71</v>
      </c>
      <c r="C64" s="16">
        <v>1876.09</v>
      </c>
      <c r="D64" s="15"/>
    </row>
    <row r="65" spans="1:4" s="45" customFormat="1" ht="15.95" customHeight="1" x14ac:dyDescent="0.25">
      <c r="A65" s="14"/>
      <c r="B65" s="15" t="s">
        <v>63</v>
      </c>
      <c r="C65" s="16">
        <v>339425.36999999994</v>
      </c>
      <c r="D65" s="15"/>
    </row>
    <row r="66" spans="1:4" s="45" customFormat="1" ht="15.95" customHeight="1" x14ac:dyDescent="0.25">
      <c r="A66" s="11"/>
      <c r="B66" s="12" t="s">
        <v>64</v>
      </c>
      <c r="C66" s="13">
        <v>266873.75</v>
      </c>
      <c r="D66" s="13">
        <f>SUM(C57:C66)</f>
        <v>1851070.1699999997</v>
      </c>
    </row>
    <row r="67" spans="1:4" s="45" customFormat="1" ht="15.95" customHeight="1" x14ac:dyDescent="0.25">
      <c r="A67" s="8" t="s">
        <v>23</v>
      </c>
      <c r="B67" s="9" t="s">
        <v>63</v>
      </c>
      <c r="C67" s="10">
        <v>320688.53999999998</v>
      </c>
      <c r="D67" s="9"/>
    </row>
    <row r="68" spans="1:4" s="45" customFormat="1" ht="15.95" customHeight="1" x14ac:dyDescent="0.25">
      <c r="A68" s="11"/>
      <c r="B68" s="12" t="s">
        <v>64</v>
      </c>
      <c r="C68" s="13">
        <v>112113.93000000001</v>
      </c>
      <c r="D68" s="13">
        <f>SUM(C67:C68)</f>
        <v>432802.47</v>
      </c>
    </row>
    <row r="69" spans="1:4" s="45" customFormat="1" ht="15.95" customHeight="1" x14ac:dyDescent="0.25">
      <c r="A69" s="5" t="s">
        <v>131</v>
      </c>
      <c r="B69" s="6" t="s">
        <v>64</v>
      </c>
      <c r="C69" s="7">
        <v>15</v>
      </c>
      <c r="D69" s="7">
        <f>C69</f>
        <v>15</v>
      </c>
    </row>
    <row r="70" spans="1:4" s="45" customFormat="1" ht="15.95" customHeight="1" x14ac:dyDescent="0.25">
      <c r="A70" s="5" t="s">
        <v>72</v>
      </c>
      <c r="B70" s="6" t="s">
        <v>63</v>
      </c>
      <c r="C70" s="7">
        <v>268.3</v>
      </c>
      <c r="D70" s="7">
        <f>C70</f>
        <v>268.3</v>
      </c>
    </row>
    <row r="71" spans="1:4" s="45" customFormat="1" ht="15.95" customHeight="1" x14ac:dyDescent="0.25">
      <c r="A71" s="8" t="s">
        <v>132</v>
      </c>
      <c r="B71" s="9" t="s">
        <v>51</v>
      </c>
      <c r="C71" s="10">
        <v>1582.45</v>
      </c>
      <c r="D71" s="9"/>
    </row>
    <row r="72" spans="1:4" s="45" customFormat="1" ht="15.95" customHeight="1" x14ac:dyDescent="0.25">
      <c r="A72" s="14"/>
      <c r="B72" s="15" t="s">
        <v>63</v>
      </c>
      <c r="C72" s="16">
        <v>6772.9</v>
      </c>
      <c r="D72" s="15"/>
    </row>
    <row r="73" spans="1:4" s="45" customFormat="1" ht="15.95" customHeight="1" x14ac:dyDescent="0.25">
      <c r="A73" s="11"/>
      <c r="B73" s="12" t="s">
        <v>64</v>
      </c>
      <c r="C73" s="13">
        <v>4438.97</v>
      </c>
      <c r="D73" s="13">
        <f>SUM(C71:C73)</f>
        <v>12794.32</v>
      </c>
    </row>
    <row r="74" spans="1:4" s="45" customFormat="1" ht="15.95" customHeight="1" x14ac:dyDescent="0.25">
      <c r="A74" s="8" t="s">
        <v>24</v>
      </c>
      <c r="B74" s="9" t="s">
        <v>63</v>
      </c>
      <c r="C74" s="10">
        <v>7185.84</v>
      </c>
      <c r="D74" s="9"/>
    </row>
    <row r="75" spans="1:4" s="45" customFormat="1" ht="15.95" customHeight="1" x14ac:dyDescent="0.25">
      <c r="A75" s="11"/>
      <c r="B75" s="12" t="s">
        <v>64</v>
      </c>
      <c r="C75" s="13">
        <v>3581.34</v>
      </c>
      <c r="D75" s="13">
        <f>SUM(C74:C75)</f>
        <v>10767.18</v>
      </c>
    </row>
    <row r="76" spans="1:4" s="45" customFormat="1" ht="15.95" customHeight="1" x14ac:dyDescent="0.25">
      <c r="A76" s="8" t="s">
        <v>25</v>
      </c>
      <c r="B76" s="9" t="s">
        <v>133</v>
      </c>
      <c r="C76" s="10">
        <v>1287.6500000000001</v>
      </c>
      <c r="D76" s="9"/>
    </row>
    <row r="77" spans="1:4" s="45" customFormat="1" ht="15.95" customHeight="1" x14ac:dyDescent="0.25">
      <c r="A77" s="14"/>
      <c r="B77" s="15" t="s">
        <v>134</v>
      </c>
      <c r="C77" s="16">
        <v>39847.490000000005</v>
      </c>
      <c r="D77" s="15"/>
    </row>
    <row r="78" spans="1:4" s="45" customFormat="1" ht="15.95" customHeight="1" x14ac:dyDescent="0.25">
      <c r="A78" s="14"/>
      <c r="B78" s="15" t="s">
        <v>135</v>
      </c>
      <c r="C78" s="16">
        <v>7055.66</v>
      </c>
      <c r="D78" s="15"/>
    </row>
    <row r="79" spans="1:4" s="45" customFormat="1" ht="15.95" customHeight="1" x14ac:dyDescent="0.25">
      <c r="A79" s="14"/>
      <c r="B79" s="15" t="s">
        <v>50</v>
      </c>
      <c r="C79" s="16">
        <v>3393.74</v>
      </c>
      <c r="D79" s="15"/>
    </row>
    <row r="80" spans="1:4" s="45" customFormat="1" ht="15.95" customHeight="1" x14ac:dyDescent="0.25">
      <c r="A80" s="11"/>
      <c r="B80" s="12" t="s">
        <v>136</v>
      </c>
      <c r="C80" s="13">
        <v>10191.33</v>
      </c>
      <c r="D80" s="13">
        <f>SUM(C76:C80)</f>
        <v>61775.87</v>
      </c>
    </row>
    <row r="81" spans="1:4" s="45" customFormat="1" ht="15.95" customHeight="1" x14ac:dyDescent="0.25">
      <c r="A81" s="8" t="s">
        <v>78</v>
      </c>
      <c r="B81" s="9" t="s">
        <v>79</v>
      </c>
      <c r="C81" s="10">
        <v>64612.85</v>
      </c>
      <c r="D81" s="9"/>
    </row>
    <row r="82" spans="1:4" s="45" customFormat="1" ht="15.95" customHeight="1" x14ac:dyDescent="0.25">
      <c r="A82" s="11"/>
      <c r="B82" s="12" t="s">
        <v>81</v>
      </c>
      <c r="C82" s="13">
        <v>95.7</v>
      </c>
      <c r="D82" s="13">
        <f>SUM(C81:C82)</f>
        <v>64708.549999999996</v>
      </c>
    </row>
    <row r="83" spans="1:4" s="45" customFormat="1" ht="15.95" customHeight="1" x14ac:dyDescent="0.25">
      <c r="A83" s="5" t="s">
        <v>26</v>
      </c>
      <c r="B83" s="6" t="s">
        <v>137</v>
      </c>
      <c r="C83" s="7">
        <v>36451.340000000004</v>
      </c>
      <c r="D83" s="7">
        <f>C83</f>
        <v>36451.340000000004</v>
      </c>
    </row>
    <row r="84" spans="1:4" s="45" customFormat="1" ht="15.95" customHeight="1" x14ac:dyDescent="0.25">
      <c r="A84" s="8" t="s">
        <v>82</v>
      </c>
      <c r="B84" s="9" t="s">
        <v>83</v>
      </c>
      <c r="C84" s="10">
        <v>52379.139999999992</v>
      </c>
      <c r="D84" s="9"/>
    </row>
    <row r="85" spans="1:4" s="45" customFormat="1" ht="15.95" customHeight="1" x14ac:dyDescent="0.25">
      <c r="A85" s="11"/>
      <c r="B85" s="12" t="s">
        <v>136</v>
      </c>
      <c r="C85" s="13">
        <v>6681.6799999999994</v>
      </c>
      <c r="D85" s="13">
        <f>SUM(C84:C85)</f>
        <v>59060.819999999992</v>
      </c>
    </row>
    <row r="86" spans="1:4" s="45" customFormat="1" ht="15.95" customHeight="1" x14ac:dyDescent="0.25">
      <c r="A86" s="8" t="s">
        <v>84</v>
      </c>
      <c r="B86" s="9" t="s">
        <v>125</v>
      </c>
      <c r="C86" s="10">
        <v>354.36</v>
      </c>
      <c r="D86" s="9"/>
    </row>
    <row r="87" spans="1:4" s="45" customFormat="1" ht="15.95" customHeight="1" x14ac:dyDescent="0.25">
      <c r="A87" s="11"/>
      <c r="B87" s="12" t="s">
        <v>126</v>
      </c>
      <c r="C87" s="13">
        <v>2986.2999999999997</v>
      </c>
      <c r="D87" s="13">
        <f>SUM(C86:C87)</f>
        <v>3340.66</v>
      </c>
    </row>
    <row r="88" spans="1:4" s="45" customFormat="1" ht="15.95" customHeight="1" x14ac:dyDescent="0.25">
      <c r="A88" s="5" t="s">
        <v>85</v>
      </c>
      <c r="B88" s="6" t="s">
        <v>77</v>
      </c>
      <c r="C88" s="7">
        <v>157799.88</v>
      </c>
      <c r="D88" s="7">
        <f>C88</f>
        <v>157799.88</v>
      </c>
    </row>
    <row r="89" spans="1:4" s="45" customFormat="1" ht="15.95" customHeight="1" x14ac:dyDescent="0.25">
      <c r="A89" s="5" t="s">
        <v>28</v>
      </c>
      <c r="B89" s="6" t="s">
        <v>77</v>
      </c>
      <c r="C89" s="7">
        <v>1218.8000000000002</v>
      </c>
      <c r="D89" s="7">
        <f>C89</f>
        <v>1218.8000000000002</v>
      </c>
    </row>
    <row r="90" spans="1:4" s="45" customFormat="1" ht="15.95" customHeight="1" x14ac:dyDescent="0.25">
      <c r="A90" s="5" t="s">
        <v>89</v>
      </c>
      <c r="B90" s="6" t="s">
        <v>77</v>
      </c>
      <c r="C90" s="7">
        <v>1531.91</v>
      </c>
      <c r="D90" s="7">
        <f>C90</f>
        <v>1531.91</v>
      </c>
    </row>
    <row r="91" spans="1:4" s="45" customFormat="1" ht="15.95" customHeight="1" x14ac:dyDescent="0.25">
      <c r="A91" s="5" t="s">
        <v>32</v>
      </c>
      <c r="B91" s="6" t="s">
        <v>86</v>
      </c>
      <c r="C91" s="7">
        <v>196643.47999999998</v>
      </c>
      <c r="D91" s="7">
        <f>C91</f>
        <v>196643.47999999998</v>
      </c>
    </row>
    <row r="92" spans="1:4" s="45" customFormat="1" ht="15.95" customHeight="1" x14ac:dyDescent="0.25">
      <c r="A92" s="5" t="s">
        <v>138</v>
      </c>
      <c r="B92" s="6" t="s">
        <v>86</v>
      </c>
      <c r="C92" s="7">
        <v>3108</v>
      </c>
      <c r="D92" s="7">
        <f>C92</f>
        <v>3108</v>
      </c>
    </row>
    <row r="93" spans="1:4" s="45" customFormat="1" ht="15.95" customHeight="1" x14ac:dyDescent="0.25">
      <c r="A93" s="8" t="s">
        <v>90</v>
      </c>
      <c r="B93" s="9" t="s">
        <v>86</v>
      </c>
      <c r="C93" s="10">
        <v>29311.000000000004</v>
      </c>
      <c r="D93" s="9"/>
    </row>
    <row r="94" spans="1:4" s="45" customFormat="1" ht="15.95" customHeight="1" x14ac:dyDescent="0.25">
      <c r="A94" s="14"/>
      <c r="B94" s="15" t="s">
        <v>91</v>
      </c>
      <c r="C94" s="16">
        <v>99475.44</v>
      </c>
      <c r="D94" s="15"/>
    </row>
    <row r="95" spans="1:4" s="45" customFormat="1" ht="15.95" customHeight="1" x14ac:dyDescent="0.25">
      <c r="A95" s="11"/>
      <c r="B95" s="12" t="s">
        <v>92</v>
      </c>
      <c r="C95" s="13">
        <v>110.32999999999998</v>
      </c>
      <c r="D95" s="13">
        <f>SUM(C93:C95)</f>
        <v>128896.77</v>
      </c>
    </row>
    <row r="96" spans="1:4" s="45" customFormat="1" ht="15.95" customHeight="1" x14ac:dyDescent="0.25">
      <c r="A96" s="5" t="s">
        <v>139</v>
      </c>
      <c r="B96" s="6" t="s">
        <v>93</v>
      </c>
      <c r="C96" s="7">
        <v>20557.259999999998</v>
      </c>
      <c r="D96" s="7">
        <f>C96</f>
        <v>20557.259999999998</v>
      </c>
    </row>
    <row r="97" spans="1:4" s="45" customFormat="1" ht="15.95" customHeight="1" x14ac:dyDescent="0.25">
      <c r="A97" s="5" t="s">
        <v>33</v>
      </c>
      <c r="B97" s="6" t="s">
        <v>93</v>
      </c>
      <c r="C97" s="7">
        <v>4526.74</v>
      </c>
      <c r="D97" s="7">
        <f>C97</f>
        <v>4526.74</v>
      </c>
    </row>
    <row r="98" spans="1:4" s="45" customFormat="1" ht="15.95" customHeight="1" x14ac:dyDescent="0.25">
      <c r="A98" s="5" t="s">
        <v>94</v>
      </c>
      <c r="B98" s="6" t="s">
        <v>95</v>
      </c>
      <c r="C98" s="7">
        <v>7969.44</v>
      </c>
      <c r="D98" s="7">
        <f>C98</f>
        <v>7969.44</v>
      </c>
    </row>
    <row r="99" spans="1:4" s="45" customFormat="1" ht="15.95" customHeight="1" x14ac:dyDescent="0.25">
      <c r="A99" s="5" t="s">
        <v>96</v>
      </c>
      <c r="B99" s="6" t="s">
        <v>48</v>
      </c>
      <c r="C99" s="7">
        <v>-2739.04</v>
      </c>
      <c r="D99" s="7">
        <f>C99</f>
        <v>-2739.04</v>
      </c>
    </row>
    <row r="100" spans="1:4" s="45" customFormat="1" ht="15.95" customHeight="1" x14ac:dyDescent="0.25">
      <c r="A100" s="8" t="s">
        <v>97</v>
      </c>
      <c r="B100" s="9" t="s">
        <v>93</v>
      </c>
      <c r="C100" s="10">
        <v>929.7</v>
      </c>
      <c r="D100" s="9"/>
    </row>
    <row r="101" spans="1:4" s="45" customFormat="1" ht="15.95" customHeight="1" x14ac:dyDescent="0.25">
      <c r="A101" s="11"/>
      <c r="B101" s="12" t="s">
        <v>53</v>
      </c>
      <c r="C101" s="13">
        <v>119047.51000000001</v>
      </c>
      <c r="D101" s="13">
        <f>SUM(C100:C101)</f>
        <v>119977.21</v>
      </c>
    </row>
    <row r="102" spans="1:4" s="45" customFormat="1" ht="15.95" customHeight="1" x14ac:dyDescent="0.25">
      <c r="A102" s="5" t="s">
        <v>34</v>
      </c>
      <c r="B102" s="6" t="s">
        <v>99</v>
      </c>
      <c r="C102" s="7">
        <v>574301.49000000022</v>
      </c>
      <c r="D102" s="7">
        <f>C102</f>
        <v>574301.49000000022</v>
      </c>
    </row>
    <row r="103" spans="1:4" s="45" customFormat="1" ht="15.95" customHeight="1" x14ac:dyDescent="0.25">
      <c r="A103" s="8">
        <v>921</v>
      </c>
      <c r="B103" s="6" t="s">
        <v>22</v>
      </c>
      <c r="C103" s="10">
        <v>7324228</v>
      </c>
      <c r="D103" s="10">
        <f>C103</f>
        <v>7324228</v>
      </c>
    </row>
    <row r="104" spans="1:4" s="45" customFormat="1" ht="15.95" customHeight="1" x14ac:dyDescent="0.25">
      <c r="A104" s="8" t="s">
        <v>35</v>
      </c>
      <c r="B104" s="9" t="s">
        <v>102</v>
      </c>
      <c r="C104" s="10">
        <v>24359.170000000006</v>
      </c>
      <c r="D104" s="9"/>
    </row>
    <row r="105" spans="1:4" s="45" customFormat="1" ht="15.95" customHeight="1" x14ac:dyDescent="0.25">
      <c r="A105" s="14"/>
      <c r="B105" s="15" t="s">
        <v>103</v>
      </c>
      <c r="C105" s="16">
        <v>1374.15</v>
      </c>
      <c r="D105" s="15"/>
    </row>
    <row r="106" spans="1:4" s="45" customFormat="1" ht="15.95" customHeight="1" x14ac:dyDescent="0.25">
      <c r="A106" s="14"/>
      <c r="B106" s="15" t="s">
        <v>125</v>
      </c>
      <c r="C106" s="16">
        <v>610275.91</v>
      </c>
      <c r="D106" s="15"/>
    </row>
    <row r="107" spans="1:4" s="45" customFormat="1" ht="15.95" customHeight="1" x14ac:dyDescent="0.25">
      <c r="A107" s="14"/>
      <c r="B107" s="15" t="s">
        <v>79</v>
      </c>
      <c r="C107" s="16">
        <v>47635.43</v>
      </c>
      <c r="D107" s="15"/>
    </row>
    <row r="108" spans="1:4" s="45" customFormat="1" ht="15.95" customHeight="1" x14ac:dyDescent="0.25">
      <c r="A108" s="14"/>
      <c r="B108" s="15" t="s">
        <v>140</v>
      </c>
      <c r="C108" s="16">
        <v>113772.20999999998</v>
      </c>
      <c r="D108" s="15"/>
    </row>
    <row r="109" spans="1:4" s="45" customFormat="1" ht="15.95" customHeight="1" x14ac:dyDescent="0.25">
      <c r="A109" s="14"/>
      <c r="B109" s="15" t="s">
        <v>104</v>
      </c>
      <c r="C109" s="16">
        <v>13440.300000000001</v>
      </c>
      <c r="D109" s="15"/>
    </row>
    <row r="110" spans="1:4" s="45" customFormat="1" ht="15.95" customHeight="1" x14ac:dyDescent="0.25">
      <c r="A110" s="14"/>
      <c r="B110" s="15" t="s">
        <v>65</v>
      </c>
      <c r="C110" s="16">
        <v>803074.67000000016</v>
      </c>
      <c r="D110" s="15"/>
    </row>
    <row r="111" spans="1:4" s="45" customFormat="1" ht="15.95" customHeight="1" x14ac:dyDescent="0.25">
      <c r="A111" s="14"/>
      <c r="B111" s="15" t="s">
        <v>66</v>
      </c>
      <c r="C111" s="16">
        <v>1720</v>
      </c>
      <c r="D111" s="15"/>
    </row>
    <row r="112" spans="1:4" s="45" customFormat="1" ht="15.95" customHeight="1" x14ac:dyDescent="0.25">
      <c r="A112" s="14"/>
      <c r="B112" s="15" t="s">
        <v>53</v>
      </c>
      <c r="C112" s="16">
        <v>449280.59999999992</v>
      </c>
      <c r="D112" s="15"/>
    </row>
    <row r="113" spans="1:4" s="45" customFormat="1" ht="15.95" customHeight="1" x14ac:dyDescent="0.25">
      <c r="A113" s="14"/>
      <c r="B113" s="15" t="s">
        <v>67</v>
      </c>
      <c r="C113" s="16">
        <v>371999.51</v>
      </c>
      <c r="D113" s="15"/>
    </row>
    <row r="114" spans="1:4" s="45" customFormat="1" ht="15.95" customHeight="1" x14ac:dyDescent="0.25">
      <c r="A114" s="14"/>
      <c r="B114" s="15" t="s">
        <v>141</v>
      </c>
      <c r="C114" s="16">
        <v>180.16</v>
      </c>
      <c r="D114" s="15"/>
    </row>
    <row r="115" spans="1:4" s="45" customFormat="1" ht="15.95" customHeight="1" x14ac:dyDescent="0.25">
      <c r="A115" s="14"/>
      <c r="B115" s="15" t="s">
        <v>95</v>
      </c>
      <c r="C115" s="16">
        <v>143472.75</v>
      </c>
      <c r="D115" s="15"/>
    </row>
    <row r="116" spans="1:4" s="45" customFormat="1" ht="15.95" customHeight="1" x14ac:dyDescent="0.25">
      <c r="A116" s="14"/>
      <c r="B116" s="15" t="s">
        <v>46</v>
      </c>
      <c r="C116" s="16">
        <v>156195.76</v>
      </c>
      <c r="D116" s="15"/>
    </row>
    <row r="117" spans="1:4" s="45" customFormat="1" ht="15.95" customHeight="1" x14ac:dyDescent="0.25">
      <c r="A117" s="14"/>
      <c r="B117" s="15" t="s">
        <v>142</v>
      </c>
      <c r="C117" s="16">
        <v>125768.09</v>
      </c>
      <c r="D117" s="15"/>
    </row>
    <row r="118" spans="1:4" s="45" customFormat="1" ht="15.95" customHeight="1" x14ac:dyDescent="0.25">
      <c r="A118" s="14"/>
      <c r="B118" s="15" t="s">
        <v>143</v>
      </c>
      <c r="C118" s="16">
        <v>3293.0000000000005</v>
      </c>
      <c r="D118" s="15"/>
    </row>
    <row r="119" spans="1:4" s="45" customFormat="1" ht="15.95" customHeight="1" x14ac:dyDescent="0.25">
      <c r="A119" s="14"/>
      <c r="B119" s="15" t="s">
        <v>144</v>
      </c>
      <c r="C119" s="16">
        <v>94.65</v>
      </c>
      <c r="D119" s="15"/>
    </row>
    <row r="120" spans="1:4" s="45" customFormat="1" ht="15.95" customHeight="1" x14ac:dyDescent="0.25">
      <c r="A120" s="14"/>
      <c r="B120" s="15" t="s">
        <v>145</v>
      </c>
      <c r="C120" s="16">
        <v>5671.15</v>
      </c>
      <c r="D120" s="15"/>
    </row>
    <row r="121" spans="1:4" s="45" customFormat="1" ht="15.95" customHeight="1" x14ac:dyDescent="0.25">
      <c r="A121" s="14"/>
      <c r="B121" s="15" t="s">
        <v>146</v>
      </c>
      <c r="C121" s="16">
        <v>46.98</v>
      </c>
      <c r="D121" s="15"/>
    </row>
    <row r="122" spans="1:4" s="45" customFormat="1" ht="15.95" customHeight="1" x14ac:dyDescent="0.25">
      <c r="A122" s="14"/>
      <c r="B122" s="15" t="s">
        <v>105</v>
      </c>
      <c r="C122" s="16">
        <v>32562.569999999996</v>
      </c>
      <c r="D122" s="15"/>
    </row>
    <row r="123" spans="1:4" s="45" customFormat="1" ht="15.95" customHeight="1" x14ac:dyDescent="0.25">
      <c r="A123" s="14"/>
      <c r="B123" s="15" t="s">
        <v>147</v>
      </c>
      <c r="C123" s="16">
        <v>43929.13</v>
      </c>
      <c r="D123" s="15"/>
    </row>
    <row r="124" spans="1:4" s="45" customFormat="1" ht="15.95" customHeight="1" x14ac:dyDescent="0.25">
      <c r="A124" s="11"/>
      <c r="B124" s="12" t="s">
        <v>148</v>
      </c>
      <c r="C124" s="13">
        <v>27294.25</v>
      </c>
      <c r="D124" s="13">
        <f>SUM(C104:C124)</f>
        <v>2975440.4399999995</v>
      </c>
    </row>
    <row r="125" spans="1:4" s="45" customFormat="1" ht="15.95" customHeight="1" x14ac:dyDescent="0.25">
      <c r="A125" s="8" t="s">
        <v>36</v>
      </c>
      <c r="B125" s="9" t="s">
        <v>102</v>
      </c>
      <c r="C125" s="10">
        <v>433.94</v>
      </c>
      <c r="D125" s="9"/>
    </row>
    <row r="126" spans="1:4" s="45" customFormat="1" ht="15.95" customHeight="1" x14ac:dyDescent="0.25">
      <c r="A126" s="14"/>
      <c r="B126" s="15" t="s">
        <v>125</v>
      </c>
      <c r="C126" s="16">
        <v>18890.250000000004</v>
      </c>
      <c r="D126" s="15"/>
    </row>
    <row r="127" spans="1:4" s="45" customFormat="1" ht="15.95" customHeight="1" x14ac:dyDescent="0.25">
      <c r="A127" s="11"/>
      <c r="B127" s="12" t="s">
        <v>65</v>
      </c>
      <c r="C127" s="13">
        <v>71791.47</v>
      </c>
      <c r="D127" s="13">
        <f>SUM(C125:C127)</f>
        <v>91115.66</v>
      </c>
    </row>
    <row r="128" spans="1:4" s="45" customFormat="1" ht="15.95" customHeight="1" x14ac:dyDescent="0.25">
      <c r="A128" s="17" t="s">
        <v>37</v>
      </c>
      <c r="B128" s="17"/>
      <c r="C128" s="18"/>
      <c r="D128" s="46">
        <f>SUM(D12:D127)</f>
        <v>20518433.879999999</v>
      </c>
    </row>
  </sheetData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2013 Services</vt:lpstr>
      <vt:lpstr>2014 Services</vt:lpstr>
      <vt:lpstr>2015 Services</vt:lpstr>
      <vt:lpstr>'2013 Services'!Print_Titles</vt:lpstr>
      <vt:lpstr>'2014 Services'!Print_Titles</vt:lpstr>
      <vt:lpstr>'2015 Services'!Print_Titles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2016-04-18T19:35:30Z</dcterms:created>
  <dcterms:modified xsi:type="dcterms:W3CDTF">2016-04-18T19:35:30Z</dcterms:modified>
</cp:coreProperties>
</file>