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010"/>
  </bookViews>
  <sheets>
    <sheet name="FCG ROG 8-176-1" sheetId="13" r:id="rId1"/>
  </sheets>
  <calcPr calcId="171027" iterate="1"/>
</workbook>
</file>

<file path=xl/calcChain.xml><?xml version="1.0" encoding="utf-8"?>
<calcChain xmlns="http://schemas.openxmlformats.org/spreadsheetml/2006/main">
  <c r="D12" i="13" l="1"/>
  <c r="H12" i="13" s="1"/>
  <c r="H10" i="13"/>
  <c r="D10" i="13"/>
  <c r="F22" i="13"/>
  <c r="D14" i="13" l="1"/>
  <c r="F14" i="13" l="1"/>
  <c r="H14" i="13" l="1"/>
</calcChain>
</file>

<file path=xl/sharedStrings.xml><?xml version="1.0" encoding="utf-8"?>
<sst xmlns="http://schemas.openxmlformats.org/spreadsheetml/2006/main" count="28" uniqueCount="28">
  <si>
    <t>State</t>
  </si>
  <si>
    <t>GL53</t>
  </si>
  <si>
    <t>FBOS</t>
  </si>
  <si>
    <t xml:space="preserve">Fed </t>
  </si>
  <si>
    <t>gross up %</t>
  </si>
  <si>
    <t>After Gross-up</t>
  </si>
  <si>
    <t>Before Gross-Up</t>
  </si>
  <si>
    <t>Gross-up Amount</t>
  </si>
  <si>
    <t>Balance Per Supporting Tabs</t>
  </si>
  <si>
    <t>Protected EDIT</t>
  </si>
  <si>
    <t>Unprotected EDIT</t>
  </si>
  <si>
    <t>Balance at 1/1/2018</t>
  </si>
  <si>
    <t>Florida City Gas</t>
  </si>
  <si>
    <t>Docket No. 2017-0179</t>
  </si>
  <si>
    <t>Staff ROG 15-183-1</t>
  </si>
  <si>
    <t xml:space="preserve">Line </t>
  </si>
  <si>
    <t>No.</t>
  </si>
  <si>
    <t>Description</t>
  </si>
  <si>
    <t>Calculation of After Gross-up EDIT</t>
  </si>
  <si>
    <t>(A)</t>
  </si>
  <si>
    <t>(B)</t>
  </si>
  <si>
    <t>(C)</t>
  </si>
  <si>
    <t xml:space="preserve">(A) - After gross-up amount is calculated by dividing the before gross-up amounts in column (B) by the </t>
  </si>
  <si>
    <t xml:space="preserve">Effective Tax Rate </t>
  </si>
  <si>
    <t xml:space="preserve">gross-up factor of 74.6550% (Column (B), Line 7).   The gross-up factor is 1 minus the effective tax rate of </t>
  </si>
  <si>
    <t>25.345%</t>
  </si>
  <si>
    <t>(B) - The before gross-up amounts represent the amount of EDIT.</t>
  </si>
  <si>
    <t>(C) - The gross-up amount represents the amount column (A) minus Column (B).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</si>
</sst>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Protection="0">
      <alignment horizontal="center" vertical="center" wrapText="1"/>
    </xf>
    <xf numFmtId="0" fontId="21" fillId="0" borderId="10" applyNumberFormat="0" applyFill="0" applyProtection="0">
      <alignment horizontal="center" vertical="center" wrapText="1"/>
    </xf>
    <xf numFmtId="37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7" fontId="18" fillId="0" borderId="11" applyFont="0" applyFill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164" fontId="0" fillId="0" borderId="0" xfId="42" applyNumberFormat="1" applyFont="1"/>
    <xf numFmtId="0" fontId="16" fillId="0" borderId="10" xfId="0" applyFont="1" applyBorder="1" applyAlignment="1">
      <alignment horizontal="center"/>
    </xf>
    <xf numFmtId="0" fontId="22" fillId="0" borderId="0" xfId="0" applyFont="1"/>
    <xf numFmtId="165" fontId="22" fillId="0" borderId="0" xfId="0" applyNumberFormat="1" applyFont="1"/>
    <xf numFmtId="165" fontId="22" fillId="0" borderId="10" xfId="52" applyNumberFormat="1" applyFont="1" applyBorder="1"/>
    <xf numFmtId="165" fontId="22" fillId="0" borderId="0" xfId="52" applyNumberFormat="1" applyFont="1"/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7" fontId="0" fillId="0" borderId="10" xfId="0" applyNumberFormat="1" applyBorder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164" fontId="0" fillId="0" borderId="0" xfId="42" applyNumberFormat="1" applyFont="1"/>
    <xf numFmtId="0" fontId="0" fillId="0" borderId="0" xfId="0" applyFill="1"/>
    <xf numFmtId="0" fontId="0" fillId="0" borderId="0" xfId="0" applyBorder="1"/>
    <xf numFmtId="164" fontId="0" fillId="0" borderId="10" xfId="42" applyNumberFormat="1" applyFont="1" applyBorder="1"/>
    <xf numFmtId="37" fontId="0" fillId="0" borderId="0" xfId="0" applyNumberFormat="1" applyBorder="1"/>
    <xf numFmtId="164" fontId="0" fillId="0" borderId="0" xfId="42" applyNumberFormat="1" applyFont="1" applyBorder="1"/>
    <xf numFmtId="0" fontId="16" fillId="0" borderId="0" xfId="0" applyFont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6" fillId="0" borderId="0" xfId="0" quotePrefix="1" applyFont="1" applyAlignment="1">
      <alignment horizontal="center"/>
    </xf>
    <xf numFmtId="0" fontId="0" fillId="0" borderId="0" xfId="0" quotePrefix="1" applyAlignment="1">
      <alignment horizontal="left"/>
    </xf>
    <xf numFmtId="10" fontId="0" fillId="0" borderId="0" xfId="0" quotePrefix="1" applyNumberFormat="1" applyAlignment="1">
      <alignment horizontal="center"/>
    </xf>
    <xf numFmtId="0" fontId="16" fillId="0" borderId="0" xfId="0" applyFont="1" applyAlignment="1">
      <alignment horizontal="center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lumnHeader" xfId="47"/>
    <cellStyle name="Comma" xfId="42" builtinId="3"/>
    <cellStyle name="Comma 2" xfId="51"/>
    <cellStyle name="Explanatory Text" xfId="16" builtinId="53" customBuiltin="1"/>
    <cellStyle name="Good" xfId="6" builtinId="26" customBuiltin="1"/>
    <cellStyle name="Header" xfId="4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ercent" xfId="52" builtinId="5"/>
    <cellStyle name="SubHeader" xfId="45"/>
    <cellStyle name="TextNumber" xfId="48"/>
    <cellStyle name="Title" xfId="1" builtinId="15" customBuiltin="1"/>
    <cellStyle name="Total" xfId="17" builtinId="25" customBuiltin="1"/>
    <cellStyle name="TotalNumber" xfId="50"/>
    <cellStyle name="TotalText" xfId="49"/>
    <cellStyle name="UnitHeader" xfId="46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workbookViewId="0">
      <selection activeCell="D4" sqref="D4"/>
    </sheetView>
  </sheetViews>
  <sheetFormatPr defaultRowHeight="15" x14ac:dyDescent="0.25"/>
  <cols>
    <col min="1" max="1" width="9.140625" style="13"/>
    <col min="2" max="2" width="24" customWidth="1"/>
    <col min="3" max="3" width="3.42578125" customWidth="1"/>
    <col min="4" max="4" width="14.85546875" customWidth="1"/>
    <col min="5" max="5" width="3" customWidth="1"/>
    <col min="6" max="6" width="18.85546875" customWidth="1"/>
    <col min="7" max="7" width="3.140625" customWidth="1"/>
    <col min="8" max="8" width="19.28515625" customWidth="1"/>
    <col min="9" max="9" width="2.28515625" customWidth="1"/>
    <col min="10" max="10" width="25.85546875" customWidth="1"/>
  </cols>
  <sheetData>
    <row r="1" spans="1:12" s="12" customFormat="1" x14ac:dyDescent="0.25">
      <c r="A1" s="14" t="s">
        <v>12</v>
      </c>
    </row>
    <row r="2" spans="1:12" s="12" customFormat="1" x14ac:dyDescent="0.25">
      <c r="A2" s="14" t="s">
        <v>13</v>
      </c>
    </row>
    <row r="3" spans="1:12" s="12" customFormat="1" x14ac:dyDescent="0.25">
      <c r="A3" s="14" t="s">
        <v>14</v>
      </c>
    </row>
    <row r="4" spans="1:12" s="12" customFormat="1" x14ac:dyDescent="0.25">
      <c r="A4" s="14" t="s">
        <v>18</v>
      </c>
    </row>
    <row r="5" spans="1:12" x14ac:dyDescent="0.25">
      <c r="D5" s="28" t="s">
        <v>11</v>
      </c>
      <c r="E5" s="28"/>
      <c r="F5" s="28"/>
      <c r="G5" s="28"/>
      <c r="H5" s="28"/>
    </row>
    <row r="6" spans="1:12" s="12" customFormat="1" x14ac:dyDescent="0.25">
      <c r="A6" s="13"/>
      <c r="D6" s="21"/>
      <c r="E6" s="21"/>
      <c r="F6" s="21"/>
      <c r="G6" s="21"/>
      <c r="H6" s="21"/>
    </row>
    <row r="7" spans="1:12" x14ac:dyDescent="0.25">
      <c r="A7" s="21" t="s">
        <v>15</v>
      </c>
      <c r="D7" s="25" t="s">
        <v>19</v>
      </c>
      <c r="E7" s="21"/>
      <c r="F7" s="25" t="s">
        <v>20</v>
      </c>
      <c r="G7" s="21"/>
      <c r="H7" s="25" t="s">
        <v>21</v>
      </c>
    </row>
    <row r="8" spans="1:12" x14ac:dyDescent="0.25">
      <c r="A8" s="3" t="s">
        <v>16</v>
      </c>
      <c r="B8" s="3" t="s">
        <v>17</v>
      </c>
      <c r="D8" s="8" t="s">
        <v>5</v>
      </c>
      <c r="E8" s="1"/>
      <c r="F8" s="8" t="s">
        <v>6</v>
      </c>
      <c r="G8" s="1"/>
      <c r="H8" s="8" t="s">
        <v>7</v>
      </c>
    </row>
    <row r="9" spans="1:12" x14ac:dyDescent="0.25">
      <c r="D9" s="9"/>
      <c r="E9" s="1"/>
      <c r="F9" s="9"/>
      <c r="G9" s="1"/>
      <c r="H9" s="9"/>
    </row>
    <row r="10" spans="1:12" x14ac:dyDescent="0.25">
      <c r="A10" s="13">
        <v>1</v>
      </c>
      <c r="B10" t="s">
        <v>9</v>
      </c>
      <c r="D10" s="2">
        <f>F10/F22</f>
        <v>-25622377.275895782</v>
      </c>
      <c r="E10" s="2"/>
      <c r="F10" s="2">
        <v>-19128385.755319998</v>
      </c>
      <c r="G10" s="2"/>
      <c r="H10" s="2">
        <f>F10-D10</f>
        <v>6493991.5205757841</v>
      </c>
    </row>
    <row r="12" spans="1:12" x14ac:dyDescent="0.25">
      <c r="A12" s="13">
        <v>2</v>
      </c>
      <c r="B12" t="s">
        <v>10</v>
      </c>
      <c r="D12" s="18">
        <f>F12/F22</f>
        <v>1392161.2751992499</v>
      </c>
      <c r="F12" s="10">
        <v>1039318</v>
      </c>
      <c r="H12" s="18">
        <f>F12-D12</f>
        <v>-352843.27519924985</v>
      </c>
      <c r="J12" s="12"/>
      <c r="L12" s="12"/>
    </row>
    <row r="14" spans="1:12" x14ac:dyDescent="0.25">
      <c r="A14" s="13">
        <v>3</v>
      </c>
      <c r="B14" t="s">
        <v>8</v>
      </c>
      <c r="D14" s="2">
        <f>D12+D10</f>
        <v>-24230216.000696532</v>
      </c>
      <c r="E14" s="2"/>
      <c r="F14" s="2">
        <f>F12+F10</f>
        <v>-18089067.755319998</v>
      </c>
      <c r="G14" s="2"/>
      <c r="H14" s="2">
        <f>H12+H10</f>
        <v>6141148.2453765348</v>
      </c>
    </row>
    <row r="16" spans="1:12" x14ac:dyDescent="0.25">
      <c r="H16" s="15"/>
      <c r="J16" s="15"/>
    </row>
    <row r="17" spans="1:10" x14ac:dyDescent="0.25">
      <c r="H17" s="12"/>
      <c r="J17" s="12"/>
    </row>
    <row r="18" spans="1:10" x14ac:dyDescent="0.25">
      <c r="B18" s="22"/>
      <c r="D18" s="23" t="s">
        <v>1</v>
      </c>
      <c r="E18" s="16"/>
      <c r="F18" s="24" t="s">
        <v>4</v>
      </c>
      <c r="H18" s="19"/>
      <c r="I18" s="17"/>
      <c r="J18" s="20"/>
    </row>
    <row r="19" spans="1:10" x14ac:dyDescent="0.25">
      <c r="A19" s="13">
        <v>4</v>
      </c>
      <c r="B19" s="4" t="s">
        <v>3</v>
      </c>
      <c r="D19" s="7">
        <v>0.21</v>
      </c>
      <c r="F19" s="4"/>
      <c r="H19" s="17"/>
      <c r="I19" s="17"/>
      <c r="J19" s="17"/>
    </row>
    <row r="20" spans="1:10" x14ac:dyDescent="0.25">
      <c r="A20" s="13">
        <v>5</v>
      </c>
      <c r="B20" s="4" t="s">
        <v>0</v>
      </c>
      <c r="D20" s="7">
        <v>5.5E-2</v>
      </c>
      <c r="F20" s="4"/>
    </row>
    <row r="21" spans="1:10" x14ac:dyDescent="0.25">
      <c r="A21" s="13">
        <v>6</v>
      </c>
      <c r="B21" s="4" t="s">
        <v>2</v>
      </c>
      <c r="D21" s="6">
        <v>-1.155E-2</v>
      </c>
      <c r="F21" s="4"/>
    </row>
    <row r="22" spans="1:10" x14ac:dyDescent="0.25">
      <c r="A22" s="13">
        <v>7</v>
      </c>
      <c r="B22" s="4" t="s">
        <v>23</v>
      </c>
      <c r="D22" s="5">
        <v>0.25345000000000001</v>
      </c>
      <c r="F22" s="5">
        <f>1-D22</f>
        <v>0.74655000000000005</v>
      </c>
    </row>
    <row r="25" spans="1:10" x14ac:dyDescent="0.25">
      <c r="A25" s="26" t="s">
        <v>22</v>
      </c>
    </row>
    <row r="26" spans="1:10" x14ac:dyDescent="0.25">
      <c r="A26" s="11" t="s">
        <v>24</v>
      </c>
    </row>
    <row r="27" spans="1:10" x14ac:dyDescent="0.25">
      <c r="A27" s="27" t="s">
        <v>25</v>
      </c>
    </row>
    <row r="29" spans="1:10" x14ac:dyDescent="0.25">
      <c r="A29" s="26" t="s">
        <v>26</v>
      </c>
    </row>
    <row r="31" spans="1:10" x14ac:dyDescent="0.25">
      <c r="A31" s="26" t="s">
        <v>27</v>
      </c>
    </row>
  </sheetData>
  <mergeCells count="1">
    <mergeCell ref="D5:H5"/>
  </mergeCells>
  <pageMargins left="0.7" right="0.7" top="0.75" bottom="0.75" header="0.3" footer="0.3"/>
  <pageSetup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59C6B90CF6E4AB17434D3BC9E121A" ma:contentTypeVersion="0" ma:contentTypeDescription="Create a new document." ma:contentTypeScope="" ma:versionID="8731aeac9930e954f1dd671208d4bc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F2CF84-814A-439C-AAA9-4E57F0284B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F4A96B-DC56-4C83-8425-1A188305E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75F3A7-B587-49A5-8B4F-6B45259C93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FCG ROG 8-176-1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