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24226"/>
  <xr:revisionPtr revIDLastSave="0" documentId="13_ncr:1_{46650245-0E12-47F3-8746-B7FA452B52B8}" xr6:coauthVersionLast="43" xr6:coauthVersionMax="43" xr10:uidLastSave="{00000000-0000-0000-0000-000000000000}"/>
  <bookViews>
    <workbookView xWindow="32625" yWindow="1290" windowWidth="10230" windowHeight="11385" tabRatio="779" xr2:uid="{00000000-000D-0000-FFFF-FFFF00000000}"/>
  </bookViews>
  <sheets>
    <sheet name="Customers" sheetId="1" r:id="rId1"/>
    <sheet name="Sales" sheetId="2" r:id="rId2"/>
  </sheets>
  <definedNames>
    <definedName name="_xlnm.Print_Area" localSheetId="0">Customers!$A$1:$R$2</definedName>
    <definedName name="_xlnm.Print_Area" localSheetId="1">Sales!$A$1:$V$2</definedName>
    <definedName name="_xlnm.Print_Titles" localSheetId="1">Sales!$A:$B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2" l="1"/>
  <c r="I70" i="2"/>
  <c r="I78" i="2"/>
  <c r="I81" i="2"/>
  <c r="I86" i="2"/>
  <c r="I94" i="2"/>
  <c r="I97" i="2"/>
  <c r="I98" i="2"/>
  <c r="I102" i="2"/>
  <c r="I110" i="2"/>
  <c r="I118" i="2"/>
  <c r="I126" i="2"/>
  <c r="I129" i="2"/>
  <c r="I130" i="2"/>
  <c r="I133" i="2"/>
  <c r="I63" i="2"/>
  <c r="I64" i="2"/>
  <c r="I68" i="2"/>
  <c r="I71" i="2"/>
  <c r="I72" i="2"/>
  <c r="I74" i="2"/>
  <c r="I76" i="2"/>
  <c r="I77" i="2"/>
  <c r="I82" i="2"/>
  <c r="I84" i="2"/>
  <c r="I85" i="2"/>
  <c r="I88" i="2"/>
  <c r="I90" i="2"/>
  <c r="I92" i="2"/>
  <c r="I95" i="2"/>
  <c r="I96" i="2"/>
  <c r="I100" i="2"/>
  <c r="I106" i="2"/>
  <c r="I108" i="2"/>
  <c r="I112" i="2"/>
  <c r="I114" i="2"/>
  <c r="I116" i="2"/>
  <c r="I120" i="2"/>
  <c r="I122" i="2"/>
  <c r="I124" i="2"/>
  <c r="I128" i="2"/>
  <c r="I132" i="2"/>
  <c r="I134" i="2"/>
  <c r="A63" i="2"/>
  <c r="A64" i="2"/>
  <c r="A67" i="2"/>
  <c r="A68" i="2"/>
  <c r="A71" i="2"/>
  <c r="A72" i="2"/>
  <c r="A75" i="2"/>
  <c r="A76" i="2"/>
  <c r="A62" i="2"/>
  <c r="I69" i="1"/>
  <c r="I70" i="1"/>
  <c r="I77" i="1"/>
  <c r="I78" i="1"/>
  <c r="I85" i="1"/>
  <c r="I86" i="1"/>
  <c r="I93" i="1"/>
  <c r="I94" i="1"/>
  <c r="I101" i="1"/>
  <c r="I102" i="1"/>
  <c r="I109" i="1"/>
  <c r="I110" i="1"/>
  <c r="I117" i="1"/>
  <c r="I118" i="1"/>
  <c r="I126" i="1"/>
  <c r="I134" i="1"/>
  <c r="I63" i="1"/>
  <c r="I64" i="1"/>
  <c r="I65" i="1"/>
  <c r="I66" i="1"/>
  <c r="I67" i="1"/>
  <c r="I68" i="1"/>
  <c r="I71" i="1"/>
  <c r="I72" i="1"/>
  <c r="I73" i="1"/>
  <c r="I74" i="1"/>
  <c r="I75" i="1"/>
  <c r="I76" i="1"/>
  <c r="I79" i="1"/>
  <c r="I80" i="1"/>
  <c r="I81" i="1"/>
  <c r="I82" i="1"/>
  <c r="I83" i="1"/>
  <c r="I84" i="1"/>
  <c r="I87" i="1"/>
  <c r="I88" i="1"/>
  <c r="I89" i="1"/>
  <c r="I90" i="1"/>
  <c r="I91" i="1"/>
  <c r="I92" i="1"/>
  <c r="I95" i="1"/>
  <c r="I96" i="1"/>
  <c r="I97" i="1"/>
  <c r="I98" i="1"/>
  <c r="I99" i="1"/>
  <c r="I100" i="1"/>
  <c r="I103" i="1"/>
  <c r="I104" i="1"/>
  <c r="I105" i="1"/>
  <c r="I106" i="1"/>
  <c r="I107" i="1"/>
  <c r="I108" i="1"/>
  <c r="I111" i="1"/>
  <c r="I112" i="1"/>
  <c r="I113" i="1"/>
  <c r="I114" i="1"/>
  <c r="I115" i="1"/>
  <c r="I116" i="1"/>
  <c r="I119" i="1"/>
  <c r="I120" i="1"/>
  <c r="I121" i="1"/>
  <c r="I122" i="1"/>
  <c r="I123" i="1"/>
  <c r="I124" i="1"/>
  <c r="I125" i="1"/>
  <c r="I127" i="1"/>
  <c r="I128" i="1"/>
  <c r="I129" i="1"/>
  <c r="I130" i="1"/>
  <c r="I131" i="1"/>
  <c r="I132" i="1"/>
  <c r="I133" i="1"/>
  <c r="A64" i="1"/>
  <c r="A65" i="1"/>
  <c r="A65" i="2" s="1"/>
  <c r="A66" i="1"/>
  <c r="A66" i="2" s="1"/>
  <c r="A67" i="1"/>
  <c r="A79" i="1" s="1"/>
  <c r="A68" i="1"/>
  <c r="A80" i="1" s="1"/>
  <c r="A69" i="1"/>
  <c r="A69" i="2" s="1"/>
  <c r="A70" i="1"/>
  <c r="A70" i="2" s="1"/>
  <c r="A71" i="1"/>
  <c r="A83" i="1" s="1"/>
  <c r="A72" i="1"/>
  <c r="A84" i="1" s="1"/>
  <c r="A73" i="1"/>
  <c r="A85" i="1" s="1"/>
  <c r="A74" i="1"/>
  <c r="A74" i="2" s="1"/>
  <c r="A75" i="1"/>
  <c r="A87" i="1" s="1"/>
  <c r="A76" i="1"/>
  <c r="A88" i="1" s="1"/>
  <c r="A77" i="1"/>
  <c r="A89" i="1" s="1"/>
  <c r="A63" i="1"/>
  <c r="I61" i="1"/>
  <c r="I62" i="1"/>
  <c r="I41" i="1"/>
  <c r="I53" i="1"/>
  <c r="A91" i="1" l="1"/>
  <c r="A79" i="2"/>
  <c r="A97" i="1"/>
  <c r="A85" i="2"/>
  <c r="A99" i="1"/>
  <c r="A87" i="2"/>
  <c r="A95" i="1"/>
  <c r="A83" i="2"/>
  <c r="A89" i="2"/>
  <c r="A101" i="1"/>
  <c r="A100" i="1"/>
  <c r="A88" i="2"/>
  <c r="A96" i="1"/>
  <c r="A84" i="2"/>
  <c r="A92" i="1"/>
  <c r="A80" i="2"/>
  <c r="A81" i="1"/>
  <c r="A86" i="1"/>
  <c r="A82" i="1"/>
  <c r="A78" i="1"/>
  <c r="A77" i="2"/>
  <c r="A73" i="2"/>
  <c r="I121" i="2"/>
  <c r="I113" i="2"/>
  <c r="I105" i="2"/>
  <c r="I101" i="2"/>
  <c r="I131" i="2"/>
  <c r="I67" i="2"/>
  <c r="I123" i="2"/>
  <c r="I115" i="2"/>
  <c r="I107" i="2"/>
  <c r="I91" i="2"/>
  <c r="I75" i="2"/>
  <c r="I103" i="2"/>
  <c r="I127" i="2"/>
  <c r="I117" i="2"/>
  <c r="I111" i="2"/>
  <c r="I104" i="2"/>
  <c r="I93" i="2"/>
  <c r="I87" i="2"/>
  <c r="I73" i="2"/>
  <c r="I125" i="2"/>
  <c r="I119" i="2"/>
  <c r="I109" i="2"/>
  <c r="I99" i="2"/>
  <c r="I89" i="2"/>
  <c r="I83" i="2"/>
  <c r="I80" i="2"/>
  <c r="I79" i="2"/>
  <c r="I69" i="2"/>
  <c r="I65" i="2"/>
  <c r="I37" i="1"/>
  <c r="I17" i="1"/>
  <c r="I13" i="1"/>
  <c r="I57" i="1"/>
  <c r="I49" i="1"/>
  <c r="I21" i="1"/>
  <c r="I9" i="1"/>
  <c r="I5" i="1"/>
  <c r="I3" i="1"/>
  <c r="I45" i="1"/>
  <c r="I29" i="1"/>
  <c r="I35" i="1"/>
  <c r="I59" i="1"/>
  <c r="I27" i="1"/>
  <c r="I33" i="1"/>
  <c r="I25" i="1"/>
  <c r="I31" i="1"/>
  <c r="I55" i="1"/>
  <c r="I43" i="1"/>
  <c r="I23" i="1"/>
  <c r="I51" i="1"/>
  <c r="I15" i="1"/>
  <c r="I47" i="1"/>
  <c r="I11" i="1"/>
  <c r="I7" i="1"/>
  <c r="I39" i="1"/>
  <c r="I19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A78" i="2" l="1"/>
  <c r="A90" i="1"/>
  <c r="A82" i="2"/>
  <c r="A94" i="1"/>
  <c r="A92" i="2"/>
  <c r="A104" i="1"/>
  <c r="A100" i="2"/>
  <c r="A112" i="1"/>
  <c r="A95" i="2"/>
  <c r="A107" i="1"/>
  <c r="A97" i="2"/>
  <c r="A109" i="1"/>
  <c r="A86" i="2"/>
  <c r="A98" i="1"/>
  <c r="A101" i="2"/>
  <c r="A113" i="1"/>
  <c r="A81" i="2"/>
  <c r="A93" i="1"/>
  <c r="A108" i="1"/>
  <c r="A96" i="2"/>
  <c r="A111" i="1"/>
  <c r="A99" i="2"/>
  <c r="A91" i="2"/>
  <c r="A103" i="1"/>
  <c r="D1" i="2"/>
  <c r="E1" i="2"/>
  <c r="F1" i="2"/>
  <c r="G1" i="2"/>
  <c r="H1" i="2"/>
  <c r="I1" i="2"/>
  <c r="A125" i="1" l="1"/>
  <c r="A125" i="2" s="1"/>
  <c r="A113" i="2"/>
  <c r="A124" i="1"/>
  <c r="A124" i="2" s="1"/>
  <c r="A112" i="2"/>
  <c r="A94" i="2"/>
  <c r="A106" i="1"/>
  <c r="A108" i="2"/>
  <c r="A120" i="1"/>
  <c r="A93" i="2"/>
  <c r="A105" i="1"/>
  <c r="A98" i="2"/>
  <c r="A110" i="1"/>
  <c r="A107" i="2"/>
  <c r="A119" i="1"/>
  <c r="A116" i="1"/>
  <c r="A104" i="2"/>
  <c r="A90" i="2"/>
  <c r="A102" i="1"/>
  <c r="A103" i="2"/>
  <c r="A115" i="1"/>
  <c r="A109" i="2"/>
  <c r="A121" i="1"/>
  <c r="A111" i="2"/>
  <c r="A123" i="1"/>
  <c r="A123" i="2" s="1"/>
  <c r="I34" i="2"/>
  <c r="I58" i="2"/>
  <c r="I38" i="2"/>
  <c r="I23" i="2"/>
  <c r="I56" i="2"/>
  <c r="I52" i="2"/>
  <c r="I48" i="2"/>
  <c r="I44" i="2"/>
  <c r="I40" i="2"/>
  <c r="I59" i="2"/>
  <c r="I36" i="2"/>
  <c r="I32" i="2"/>
  <c r="I62" i="2"/>
  <c r="I55" i="2"/>
  <c r="I51" i="2"/>
  <c r="I47" i="2"/>
  <c r="I43" i="2"/>
  <c r="I39" i="2"/>
  <c r="I27" i="2"/>
  <c r="I15" i="2"/>
  <c r="I60" i="2"/>
  <c r="I54" i="2"/>
  <c r="I50" i="2"/>
  <c r="I46" i="2"/>
  <c r="I42" i="2"/>
  <c r="I31" i="2"/>
  <c r="I19" i="2"/>
  <c r="I35" i="2"/>
  <c r="I25" i="2"/>
  <c r="I61" i="2"/>
  <c r="I53" i="2"/>
  <c r="I45" i="2"/>
  <c r="I37" i="2"/>
  <c r="I21" i="2"/>
  <c r="I17" i="2"/>
  <c r="I57" i="2"/>
  <c r="I49" i="2"/>
  <c r="I41" i="2"/>
  <c r="I33" i="2"/>
  <c r="I29" i="2"/>
  <c r="I24" i="2"/>
  <c r="I16" i="2"/>
  <c r="I13" i="2"/>
  <c r="I9" i="2"/>
  <c r="I5" i="2"/>
  <c r="I26" i="2"/>
  <c r="I18" i="2"/>
  <c r="I12" i="2"/>
  <c r="I8" i="2"/>
  <c r="I4" i="2"/>
  <c r="I28" i="2"/>
  <c r="I20" i="2"/>
  <c r="I11" i="2"/>
  <c r="I7" i="2"/>
  <c r="I30" i="2"/>
  <c r="I22" i="2"/>
  <c r="I14" i="2"/>
  <c r="I10" i="2"/>
  <c r="I6" i="2"/>
  <c r="A132" i="1" l="1"/>
  <c r="A132" i="2" s="1"/>
  <c r="A120" i="2"/>
  <c r="A128" i="1"/>
  <c r="A128" i="2" s="1"/>
  <c r="A116" i="2"/>
  <c r="A121" i="2"/>
  <c r="A133" i="1"/>
  <c r="A133" i="2" s="1"/>
  <c r="A102" i="2"/>
  <c r="A114" i="1"/>
  <c r="A131" i="1"/>
  <c r="A131" i="2" s="1"/>
  <c r="A119" i="2"/>
  <c r="A105" i="2"/>
  <c r="A117" i="1"/>
  <c r="A106" i="2"/>
  <c r="A118" i="1"/>
  <c r="A115" i="2"/>
  <c r="A127" i="1"/>
  <c r="A127" i="2" s="1"/>
  <c r="A110" i="2"/>
  <c r="A122" i="1"/>
  <c r="I3" i="2"/>
  <c r="A114" i="2" l="1"/>
  <c r="A126" i="1"/>
  <c r="A126" i="2" s="1"/>
  <c r="A122" i="2"/>
  <c r="A134" i="1"/>
  <c r="A134" i="2" s="1"/>
  <c r="A129" i="1"/>
  <c r="A129" i="2" s="1"/>
  <c r="A117" i="2"/>
  <c r="A118" i="2"/>
  <c r="A130" i="1"/>
  <c r="A130" i="2" s="1"/>
</calcChain>
</file>

<file path=xl/sharedStrings.xml><?xml version="1.0" encoding="utf-8"?>
<sst xmlns="http://schemas.openxmlformats.org/spreadsheetml/2006/main" count="37" uniqueCount="28">
  <si>
    <t>Year</t>
  </si>
  <si>
    <t>Month</t>
  </si>
  <si>
    <t>ENERGY SALES (kWh)</t>
  </si>
  <si>
    <t>TOTAL</t>
  </si>
  <si>
    <t>CUSTOMERS/BILLS</t>
  </si>
  <si>
    <t>Monthly_Customer_Forecast_For_Reporting_Only.ResCust</t>
  </si>
  <si>
    <t>Monthly_Customer_Forecast_For_Reporting_Only.TotalComCust</t>
  </si>
  <si>
    <t>Monthly_Customer_Forecast_For_Reporting_Only.PhoCust</t>
  </si>
  <si>
    <t>Monthly_Customer_Forecast_For_Reporting_Only.IndCust</t>
  </si>
  <si>
    <t>Monthly_Customer_Forecast_For_Reporting_Only.SLCust</t>
  </si>
  <si>
    <t>Monthly_Customer_Forecast_For_Reporting_Only.SPACust</t>
  </si>
  <si>
    <t>RES</t>
  </si>
  <si>
    <t>COM</t>
  </si>
  <si>
    <t>IND-OTHER</t>
  </si>
  <si>
    <t>IND-PHOS</t>
  </si>
  <si>
    <t>SL</t>
  </si>
  <si>
    <t>SPA</t>
  </si>
  <si>
    <t>Monthly_Sales_Forecast_For_Reporting_Only.ResKwh</t>
  </si>
  <si>
    <t>Monthly_Sales_Forecast_For_Reporting_Only.Total_Com</t>
  </si>
  <si>
    <t>Monthly_Sales_Forecast_For_Reporting_Only.PhosKwh</t>
  </si>
  <si>
    <t>Monthly_Sales_Forecast_For_Reporting_Only.IndKwh</t>
  </si>
  <si>
    <t>Monthly_Sales_Forecast_For_Reporting_Only.SLKwh</t>
  </si>
  <si>
    <t>Monthly_Sales_Forecast_For_Reporting_Only.SpaKwh</t>
  </si>
  <si>
    <t>Check</t>
  </si>
  <si>
    <t>Diff</t>
  </si>
  <si>
    <t>After Adj</t>
  </si>
  <si>
    <t>Before Adj</t>
  </si>
  <si>
    <t>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</si>
</sst>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1" applyNumberFormat="0" applyFont="0" applyFill="0" applyAlignment="0" applyProtection="0"/>
    <xf numFmtId="0" fontId="5" fillId="0" borderId="0">
      <alignment vertical="top"/>
    </xf>
    <xf numFmtId="4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7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10" fontId="5" fillId="0" borderId="0" applyFont="0" applyFill="0" applyBorder="0" applyAlignment="0" applyProtection="0"/>
    <xf numFmtId="0" fontId="5" fillId="0" borderId="2" applyNumberFormat="0" applyFon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1" fillId="0" borderId="3">
      <alignment horizontal="left" wrapText="1"/>
    </xf>
    <xf numFmtId="0" fontId="4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65" fontId="0" fillId="0" borderId="0" xfId="1" applyNumberFormat="1" applyFont="1"/>
    <xf numFmtId="0" fontId="0" fillId="0" borderId="0" xfId="0" applyFill="1" applyBorder="1"/>
    <xf numFmtId="165" fontId="0" fillId="0" borderId="0" xfId="1" applyNumberFormat="1" applyFont="1" applyFill="1" applyBorder="1"/>
    <xf numFmtId="165" fontId="0" fillId="0" borderId="0" xfId="0" applyNumberFormat="1" applyFill="1" applyBorder="1"/>
    <xf numFmtId="165" fontId="8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2" fillId="0" borderId="0" xfId="1" applyNumberFormat="1" applyFont="1" applyFill="1" applyBorder="1"/>
    <xf numFmtId="1" fontId="0" fillId="0" borderId="0" xfId="0" applyNumberFormat="1" applyFill="1" applyBorder="1"/>
    <xf numFmtId="165" fontId="9" fillId="0" borderId="0" xfId="1" applyNumberFormat="1" applyFont="1" applyFill="1" applyBorder="1"/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66" fontId="2" fillId="0" borderId="0" xfId="1" applyNumberFormat="1" applyFont="1"/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Fill="1" applyBorder="1"/>
    <xf numFmtId="166" fontId="8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2" borderId="0" xfId="0" applyFont="1" applyFill="1" applyAlignment="1">
      <alignment horizontal="center" wrapText="1"/>
    </xf>
  </cellXfs>
  <cellStyles count="25">
    <cellStyle name="ColumnHeading" xfId="23" xr:uid="{00000000-0005-0000-0000-000000000000}"/>
    <cellStyle name="Comma" xfId="1" builtinId="3"/>
    <cellStyle name="Comma 2" xfId="3" xr:uid="{00000000-0005-0000-0000-000002000000}"/>
    <cellStyle name="Comma 3" xfId="12" xr:uid="{00000000-0005-0000-0000-000003000000}"/>
    <cellStyle name="Comma0" xfId="4" xr:uid="{00000000-0005-0000-0000-000004000000}"/>
    <cellStyle name="Currency 2" xfId="20" xr:uid="{00000000-0005-0000-0000-000006000000}"/>
    <cellStyle name="Currency0" xfId="5" xr:uid="{00000000-0005-0000-0000-000007000000}"/>
    <cellStyle name="Currency0 2" xfId="13" xr:uid="{00000000-0005-0000-0000-000008000000}"/>
    <cellStyle name="Date" xfId="6" xr:uid="{00000000-0005-0000-0000-000009000000}"/>
    <cellStyle name="Date 2" xfId="14" xr:uid="{00000000-0005-0000-0000-00000A000000}"/>
    <cellStyle name="Fixed" xfId="7" xr:uid="{00000000-0005-0000-0000-00000B000000}"/>
    <cellStyle name="Heading 1 2" xfId="8" xr:uid="{00000000-0005-0000-0000-00000C000000}"/>
    <cellStyle name="Heading 1 3" xfId="15" xr:uid="{00000000-0005-0000-0000-00000D000000}"/>
    <cellStyle name="Heading 2 2" xfId="9" xr:uid="{00000000-0005-0000-0000-00000E000000}"/>
    <cellStyle name="Heading 2 3" xfId="16" xr:uid="{00000000-0005-0000-0000-00000F000000}"/>
    <cellStyle name="Normal" xfId="0" builtinId="0"/>
    <cellStyle name="Normal 2" xfId="2" xr:uid="{00000000-0005-0000-0000-000011000000}"/>
    <cellStyle name="Normal 2 2" xfId="22" xr:uid="{00000000-0005-0000-0000-000012000000}"/>
    <cellStyle name="Normal 2 3" xfId="24" xr:uid="{00000000-0005-0000-0000-000013000000}"/>
    <cellStyle name="Normal 3" xfId="11" xr:uid="{00000000-0005-0000-0000-000014000000}"/>
    <cellStyle name="Normal 4" xfId="19" xr:uid="{00000000-0005-0000-0000-000015000000}"/>
    <cellStyle name="Percent 2" xfId="17" xr:uid="{00000000-0005-0000-0000-000017000000}"/>
    <cellStyle name="Percent 3" xfId="21" xr:uid="{00000000-0005-0000-0000-000018000000}"/>
    <cellStyle name="Total 2" xfId="10" xr:uid="{00000000-0005-0000-0000-000019000000}"/>
    <cellStyle name="Total 3" xfId="18" xr:uid="{00000000-0005-0000-0000-00001A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4"/>
  <sheetViews>
    <sheetView tabSelected="1" zoomScale="90" zoomScaleNormal="90" workbookViewId="0">
      <pane xSplit="2" ySplit="2" topLeftCell="C3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defaultRowHeight="15" x14ac:dyDescent="0.25"/>
  <cols>
    <col min="1" max="1" width="9.140625" style="2"/>
    <col min="3" max="3" width="13.85546875" bestFit="1" customWidth="1"/>
    <col min="4" max="6" width="12.28515625" bestFit="1" customWidth="1"/>
    <col min="7" max="8" width="12.140625" bestFit="1" customWidth="1"/>
    <col min="9" max="9" width="13.7109375" bestFit="1" customWidth="1"/>
    <col min="10" max="10" width="12.28515625" bestFit="1" customWidth="1"/>
    <col min="11" max="11" width="10.7109375" customWidth="1"/>
    <col min="12" max="13" width="12.28515625" bestFit="1" customWidth="1"/>
    <col min="14" max="14" width="12.28515625" style="2" bestFit="1" customWidth="1"/>
    <col min="15" max="16" width="12.28515625" bestFit="1" customWidth="1"/>
    <col min="17" max="17" width="10.140625" customWidth="1"/>
    <col min="18" max="18" width="11.42578125" customWidth="1"/>
    <col min="19" max="20" width="12.140625" bestFit="1" customWidth="1"/>
    <col min="21" max="21" width="13.85546875" bestFit="1" customWidth="1"/>
  </cols>
  <sheetData>
    <row r="1" spans="1:21" ht="15.75" x14ac:dyDescent="0.25">
      <c r="A1" s="15" t="s">
        <v>4</v>
      </c>
      <c r="B1" s="15"/>
      <c r="C1" s="16" t="s">
        <v>11</v>
      </c>
      <c r="D1" s="16" t="s">
        <v>12</v>
      </c>
      <c r="E1" s="16" t="s">
        <v>14</v>
      </c>
      <c r="F1" s="16" t="s">
        <v>13</v>
      </c>
      <c r="G1" s="16" t="s">
        <v>15</v>
      </c>
      <c r="H1" s="16" t="s">
        <v>16</v>
      </c>
      <c r="I1" s="16" t="s">
        <v>3</v>
      </c>
      <c r="J1" s="15"/>
      <c r="K1" s="15" t="s">
        <v>23</v>
      </c>
      <c r="L1" s="15" t="s">
        <v>25</v>
      </c>
      <c r="M1" s="15"/>
      <c r="N1" s="15" t="s">
        <v>26</v>
      </c>
      <c r="O1" s="14"/>
      <c r="P1" s="14"/>
      <c r="Q1" s="14"/>
      <c r="R1" s="14"/>
      <c r="S1" s="1"/>
    </row>
    <row r="2" spans="1:21" x14ac:dyDescent="0.25">
      <c r="A2" s="2" t="s">
        <v>0</v>
      </c>
      <c r="B2" s="2" t="s">
        <v>1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s="2" t="s">
        <v>27</v>
      </c>
      <c r="L2" s="2" t="s">
        <v>24</v>
      </c>
      <c r="N2" s="2" t="s">
        <v>24</v>
      </c>
    </row>
    <row r="3" spans="1:21" x14ac:dyDescent="0.25">
      <c r="A3" s="2">
        <v>2018</v>
      </c>
      <c r="B3" s="2">
        <v>1</v>
      </c>
      <c r="C3" s="3">
        <v>667551.50999999989</v>
      </c>
      <c r="D3" s="3">
        <v>75482.539999999994</v>
      </c>
      <c r="E3" s="3">
        <v>27</v>
      </c>
      <c r="F3" s="3">
        <v>1599.83</v>
      </c>
      <c r="G3" s="3">
        <v>0</v>
      </c>
      <c r="H3" s="3">
        <v>8584.27</v>
      </c>
      <c r="I3" s="3">
        <f t="shared" ref="I3:I38" si="0">SUM(C3:H3)</f>
        <v>753245.14999999991</v>
      </c>
      <c r="J3" s="7"/>
      <c r="K3" s="3">
        <v>753245.14999999991</v>
      </c>
      <c r="L3" s="19">
        <v>0</v>
      </c>
      <c r="M3" s="23"/>
      <c r="N3" s="21">
        <v>2.7299999998649582</v>
      </c>
      <c r="O3" s="7"/>
      <c r="P3" s="7"/>
      <c r="Q3" s="7"/>
      <c r="R3" s="7"/>
      <c r="S3" s="5"/>
      <c r="T3" s="5"/>
      <c r="U3" s="4"/>
    </row>
    <row r="4" spans="1:21" x14ac:dyDescent="0.25">
      <c r="A4" s="2">
        <v>2018</v>
      </c>
      <c r="B4" s="2">
        <v>2</v>
      </c>
      <c r="C4" s="3">
        <v>669363.86999999988</v>
      </c>
      <c r="D4" s="3">
        <v>75629.78</v>
      </c>
      <c r="E4" s="3">
        <v>27</v>
      </c>
      <c r="F4" s="3">
        <v>1601.15</v>
      </c>
      <c r="G4" s="3">
        <v>0</v>
      </c>
      <c r="H4" s="3">
        <v>8589.5400000000009</v>
      </c>
      <c r="I4" s="3">
        <f t="shared" si="0"/>
        <v>755211.34</v>
      </c>
      <c r="J4" s="5"/>
      <c r="K4" s="3">
        <v>755211.34</v>
      </c>
      <c r="L4" s="19">
        <v>0</v>
      </c>
      <c r="M4" s="22"/>
      <c r="N4" s="21">
        <v>2.909999999916181</v>
      </c>
      <c r="O4" s="5"/>
      <c r="P4" s="5"/>
      <c r="Q4" s="5"/>
      <c r="R4" s="5"/>
      <c r="S4" s="5"/>
      <c r="T4" s="5"/>
      <c r="U4" s="4"/>
    </row>
    <row r="5" spans="1:21" x14ac:dyDescent="0.25">
      <c r="A5" s="2">
        <v>2018</v>
      </c>
      <c r="B5" s="2">
        <v>3</v>
      </c>
      <c r="C5" s="3">
        <v>671105.65999999992</v>
      </c>
      <c r="D5" s="3">
        <v>75743.41</v>
      </c>
      <c r="E5" s="3">
        <v>27</v>
      </c>
      <c r="F5" s="3">
        <v>1602.39</v>
      </c>
      <c r="G5" s="3">
        <v>0</v>
      </c>
      <c r="H5" s="3">
        <v>8594.06</v>
      </c>
      <c r="I5" s="3">
        <f t="shared" si="0"/>
        <v>757072.52</v>
      </c>
      <c r="J5" s="5"/>
      <c r="K5" s="3">
        <v>757072.52</v>
      </c>
      <c r="L5" s="19">
        <v>0</v>
      </c>
      <c r="M5" s="22"/>
      <c r="N5" s="21">
        <v>3.9899999998742715</v>
      </c>
      <c r="O5" s="5"/>
      <c r="P5" s="5"/>
      <c r="Q5" s="5"/>
      <c r="R5" s="5"/>
      <c r="S5" s="5"/>
      <c r="T5" s="5"/>
      <c r="U5" s="4"/>
    </row>
    <row r="6" spans="1:21" x14ac:dyDescent="0.25">
      <c r="A6" s="2">
        <v>2018</v>
      </c>
      <c r="B6" s="2">
        <v>4</v>
      </c>
      <c r="C6" s="3">
        <v>671903.91999999993</v>
      </c>
      <c r="D6" s="3">
        <v>75804.83</v>
      </c>
      <c r="E6" s="3">
        <v>27</v>
      </c>
      <c r="F6" s="3">
        <v>1603.64</v>
      </c>
      <c r="G6" s="3">
        <v>0</v>
      </c>
      <c r="H6" s="3">
        <v>8599.31</v>
      </c>
      <c r="I6" s="3">
        <f t="shared" si="0"/>
        <v>757938.7</v>
      </c>
      <c r="J6" s="5"/>
      <c r="K6" s="3">
        <v>757938.7</v>
      </c>
      <c r="L6" s="19">
        <v>0</v>
      </c>
      <c r="M6" s="22"/>
      <c r="N6" s="21">
        <v>3.5199999999022111</v>
      </c>
      <c r="O6" s="5"/>
      <c r="P6" s="5"/>
      <c r="Q6" s="5"/>
      <c r="R6" s="5"/>
      <c r="S6" s="5"/>
      <c r="T6" s="5"/>
      <c r="U6" s="4"/>
    </row>
    <row r="7" spans="1:21" x14ac:dyDescent="0.25">
      <c r="A7" s="2">
        <v>2018</v>
      </c>
      <c r="B7" s="2">
        <v>5</v>
      </c>
      <c r="C7" s="3">
        <v>672690.86</v>
      </c>
      <c r="D7" s="3">
        <v>75807.87</v>
      </c>
      <c r="E7" s="3">
        <v>27</v>
      </c>
      <c r="F7" s="3">
        <v>1604.83</v>
      </c>
      <c r="G7" s="3">
        <v>0</v>
      </c>
      <c r="H7" s="3">
        <v>8604.2900000000009</v>
      </c>
      <c r="I7" s="3">
        <f t="shared" si="0"/>
        <v>758734.85</v>
      </c>
      <c r="J7" s="5"/>
      <c r="K7" s="3">
        <v>758734.85</v>
      </c>
      <c r="L7" s="19">
        <v>0</v>
      </c>
      <c r="M7" s="22"/>
      <c r="N7" s="21">
        <v>3.6899999999441206</v>
      </c>
      <c r="O7" s="5"/>
      <c r="P7" s="5"/>
      <c r="Q7" s="5"/>
      <c r="R7" s="5"/>
      <c r="S7" s="5"/>
      <c r="T7" s="5"/>
      <c r="U7" s="4"/>
    </row>
    <row r="8" spans="1:21" x14ac:dyDescent="0.25">
      <c r="A8" s="2">
        <v>2018</v>
      </c>
      <c r="B8" s="2">
        <v>6</v>
      </c>
      <c r="C8" s="3">
        <v>673495.35</v>
      </c>
      <c r="D8" s="3">
        <v>75888.13</v>
      </c>
      <c r="E8" s="3">
        <v>27</v>
      </c>
      <c r="F8" s="3">
        <v>1606.01</v>
      </c>
      <c r="G8" s="3">
        <v>0</v>
      </c>
      <c r="H8" s="3">
        <v>8609.5300000000007</v>
      </c>
      <c r="I8" s="3">
        <f t="shared" si="0"/>
        <v>759626.02</v>
      </c>
      <c r="J8" s="5"/>
      <c r="K8" s="3">
        <v>759626.02</v>
      </c>
      <c r="L8" s="19">
        <v>0</v>
      </c>
      <c r="M8" s="22"/>
      <c r="N8" s="21">
        <v>3.2099999999627471</v>
      </c>
      <c r="O8" s="5"/>
      <c r="P8" s="5"/>
      <c r="Q8" s="5"/>
      <c r="R8" s="5"/>
      <c r="S8" s="5"/>
      <c r="T8" s="5"/>
      <c r="U8" s="4"/>
    </row>
    <row r="9" spans="1:21" x14ac:dyDescent="0.25">
      <c r="A9" s="2">
        <v>2018</v>
      </c>
      <c r="B9" s="2">
        <v>7</v>
      </c>
      <c r="C9" s="3">
        <v>674209.2300000001</v>
      </c>
      <c r="D9" s="3">
        <v>75929.34</v>
      </c>
      <c r="E9" s="3">
        <v>27</v>
      </c>
      <c r="F9" s="3">
        <v>1607.15</v>
      </c>
      <c r="G9" s="3">
        <v>0</v>
      </c>
      <c r="H9" s="3">
        <v>8614.4599999999991</v>
      </c>
      <c r="I9" s="3">
        <f t="shared" si="0"/>
        <v>760387.18</v>
      </c>
      <c r="J9" s="5"/>
      <c r="K9" s="3">
        <v>760387.18</v>
      </c>
      <c r="L9" s="19">
        <v>0</v>
      </c>
      <c r="M9" s="22"/>
      <c r="N9" s="21">
        <v>4.4500000000698492</v>
      </c>
      <c r="O9" s="5"/>
      <c r="P9" s="5"/>
      <c r="Q9" s="5"/>
      <c r="R9" s="5"/>
      <c r="S9" s="5"/>
      <c r="T9" s="5"/>
      <c r="U9" s="4"/>
    </row>
    <row r="10" spans="1:21" x14ac:dyDescent="0.25">
      <c r="A10" s="2">
        <v>2018</v>
      </c>
      <c r="B10" s="2">
        <v>8</v>
      </c>
      <c r="C10" s="3">
        <v>674943.19</v>
      </c>
      <c r="D10" s="3">
        <v>76003.33</v>
      </c>
      <c r="E10" s="3">
        <v>27</v>
      </c>
      <c r="F10" s="3">
        <v>1608.28</v>
      </c>
      <c r="G10" s="3">
        <v>0</v>
      </c>
      <c r="H10" s="3">
        <v>8619.5499999999993</v>
      </c>
      <c r="I10" s="3">
        <f t="shared" si="0"/>
        <v>761201.35</v>
      </c>
      <c r="J10" s="5"/>
      <c r="K10" s="3">
        <v>761201.35</v>
      </c>
      <c r="L10" s="19">
        <v>0</v>
      </c>
      <c r="M10" s="22"/>
      <c r="N10" s="21">
        <v>4.3299999999580905</v>
      </c>
      <c r="O10" s="5"/>
      <c r="P10" s="5"/>
      <c r="Q10" s="5"/>
      <c r="R10" s="5"/>
      <c r="S10" s="5"/>
      <c r="T10" s="5"/>
      <c r="U10" s="4"/>
    </row>
    <row r="11" spans="1:21" x14ac:dyDescent="0.25">
      <c r="A11" s="2">
        <v>2018</v>
      </c>
      <c r="B11" s="2">
        <v>9</v>
      </c>
      <c r="C11" s="3">
        <v>675901.13</v>
      </c>
      <c r="D11" s="3">
        <v>76109.36</v>
      </c>
      <c r="E11" s="3">
        <v>27</v>
      </c>
      <c r="F11" s="3">
        <v>1609.38</v>
      </c>
      <c r="G11" s="3">
        <v>0</v>
      </c>
      <c r="H11" s="3">
        <v>8624.65</v>
      </c>
      <c r="I11" s="3">
        <f t="shared" si="0"/>
        <v>762271.52</v>
      </c>
      <c r="J11" s="5"/>
      <c r="K11" s="3">
        <v>762271.52</v>
      </c>
      <c r="L11" s="19">
        <v>0</v>
      </c>
      <c r="M11" s="22"/>
      <c r="N11" s="21">
        <v>1.9300000000512227</v>
      </c>
      <c r="O11" s="5"/>
      <c r="P11" s="5"/>
      <c r="Q11" s="5"/>
      <c r="R11" s="5"/>
      <c r="S11" s="5"/>
      <c r="T11" s="5"/>
      <c r="U11" s="4"/>
    </row>
    <row r="12" spans="1:21" x14ac:dyDescent="0.25">
      <c r="A12" s="2">
        <v>2018</v>
      </c>
      <c r="B12" s="2">
        <v>10</v>
      </c>
      <c r="C12" s="3">
        <v>677004.58000000019</v>
      </c>
      <c r="D12" s="3">
        <v>76133.210000000006</v>
      </c>
      <c r="E12" s="3">
        <v>27</v>
      </c>
      <c r="F12" s="3">
        <v>1610.44</v>
      </c>
      <c r="G12" s="3">
        <v>0</v>
      </c>
      <c r="H12" s="3">
        <v>8629.4500000000007</v>
      </c>
      <c r="I12" s="3">
        <f t="shared" si="0"/>
        <v>763404.68</v>
      </c>
      <c r="J12" s="5"/>
      <c r="K12" s="3">
        <v>763404.68</v>
      </c>
      <c r="L12" s="19">
        <v>0</v>
      </c>
      <c r="M12" s="22"/>
      <c r="N12" s="21">
        <v>1.9100000001490116</v>
      </c>
      <c r="O12" s="5"/>
      <c r="P12" s="5"/>
      <c r="Q12" s="5"/>
      <c r="R12" s="5"/>
      <c r="S12" s="5"/>
      <c r="T12" s="5"/>
      <c r="U12" s="4"/>
    </row>
    <row r="13" spans="1:21" x14ac:dyDescent="0.25">
      <c r="A13" s="2">
        <v>2018</v>
      </c>
      <c r="B13" s="2">
        <v>11</v>
      </c>
      <c r="C13" s="3">
        <v>678327.16</v>
      </c>
      <c r="D13" s="3">
        <v>76163.69</v>
      </c>
      <c r="E13" s="3">
        <v>27</v>
      </c>
      <c r="F13" s="3">
        <v>1611.5</v>
      </c>
      <c r="G13" s="3">
        <v>0</v>
      </c>
      <c r="H13" s="3">
        <v>8634.51</v>
      </c>
      <c r="I13" s="3">
        <f t="shared" si="0"/>
        <v>764763.8600000001</v>
      </c>
      <c r="J13" s="5"/>
      <c r="K13" s="3">
        <v>764763.8600000001</v>
      </c>
      <c r="L13" s="19">
        <v>0</v>
      </c>
      <c r="M13" s="22"/>
      <c r="N13" s="21">
        <v>3.5400000000372529</v>
      </c>
      <c r="O13" s="5"/>
      <c r="P13" s="5"/>
      <c r="Q13" s="5"/>
      <c r="R13" s="5"/>
      <c r="S13" s="5"/>
      <c r="T13" s="5"/>
      <c r="U13" s="4"/>
    </row>
    <row r="14" spans="1:21" x14ac:dyDescent="0.25">
      <c r="A14" s="2">
        <v>2018</v>
      </c>
      <c r="B14" s="2">
        <v>12</v>
      </c>
      <c r="C14" s="3">
        <v>679236.27999999991</v>
      </c>
      <c r="D14" s="3">
        <v>76201.929999999993</v>
      </c>
      <c r="E14" s="3">
        <v>27</v>
      </c>
      <c r="F14" s="3">
        <v>1612.53</v>
      </c>
      <c r="G14" s="3">
        <v>0</v>
      </c>
      <c r="H14" s="3">
        <v>8639.2800000000007</v>
      </c>
      <c r="I14" s="3">
        <f t="shared" si="0"/>
        <v>765717.02</v>
      </c>
      <c r="J14" s="5"/>
      <c r="K14" s="3">
        <v>765717.0199999999</v>
      </c>
      <c r="L14" s="19">
        <v>0</v>
      </c>
      <c r="M14" s="22"/>
      <c r="N14" s="21">
        <v>3.3299999999580905</v>
      </c>
      <c r="O14" s="5"/>
      <c r="P14" s="5"/>
      <c r="Q14" s="5"/>
      <c r="R14" s="5"/>
      <c r="S14" s="5"/>
      <c r="T14" s="5"/>
      <c r="U14" s="4"/>
    </row>
    <row r="15" spans="1:21" x14ac:dyDescent="0.25">
      <c r="A15" s="2">
        <v>2019</v>
      </c>
      <c r="B15" s="2">
        <v>1</v>
      </c>
      <c r="C15" s="3">
        <v>680665.7699999999</v>
      </c>
      <c r="D15" s="3">
        <v>76231.61</v>
      </c>
      <c r="E15" s="3">
        <v>27</v>
      </c>
      <c r="F15" s="3">
        <v>1613.55</v>
      </c>
      <c r="G15" s="3">
        <v>0</v>
      </c>
      <c r="H15" s="3">
        <v>8644.27</v>
      </c>
      <c r="I15" s="3">
        <f t="shared" si="0"/>
        <v>767182.2</v>
      </c>
      <c r="J15" s="5"/>
      <c r="K15" s="3">
        <v>767182.2</v>
      </c>
      <c r="L15" s="19">
        <v>0</v>
      </c>
      <c r="M15" s="22"/>
      <c r="N15" s="21">
        <v>2.8799999998882413</v>
      </c>
      <c r="O15" s="6"/>
      <c r="P15" s="6"/>
      <c r="Q15" s="6"/>
      <c r="R15" s="6"/>
      <c r="S15" s="6"/>
      <c r="T15" s="6"/>
      <c r="U15" s="4"/>
    </row>
    <row r="16" spans="1:21" x14ac:dyDescent="0.25">
      <c r="A16" s="2">
        <v>2019</v>
      </c>
      <c r="B16" s="2">
        <v>2</v>
      </c>
      <c r="C16" s="3">
        <v>682478.58000000007</v>
      </c>
      <c r="D16" s="3">
        <v>76361.87</v>
      </c>
      <c r="E16" s="3">
        <v>27</v>
      </c>
      <c r="F16" s="3">
        <v>1614.57</v>
      </c>
      <c r="G16" s="3">
        <v>0</v>
      </c>
      <c r="H16" s="3">
        <v>8649.3799999999992</v>
      </c>
      <c r="I16" s="3">
        <f t="shared" si="0"/>
        <v>769131.4</v>
      </c>
      <c r="J16" s="5"/>
      <c r="K16" s="3">
        <v>769131.4</v>
      </c>
      <c r="L16" s="19">
        <v>0</v>
      </c>
      <c r="M16" s="22"/>
      <c r="N16" s="21">
        <v>3.5700000000651926</v>
      </c>
      <c r="O16" s="4"/>
      <c r="P16" s="4"/>
      <c r="Q16" s="4"/>
      <c r="R16" s="4"/>
      <c r="S16" s="4"/>
      <c r="T16" s="4"/>
      <c r="U16" s="4"/>
    </row>
    <row r="17" spans="1:21" x14ac:dyDescent="0.25">
      <c r="A17" s="2">
        <v>2019</v>
      </c>
      <c r="B17" s="2">
        <v>3</v>
      </c>
      <c r="C17" s="3">
        <v>684216.47</v>
      </c>
      <c r="D17" s="3">
        <v>76495.850000000006</v>
      </c>
      <c r="E17" s="3">
        <v>27</v>
      </c>
      <c r="F17" s="3">
        <v>1615.52</v>
      </c>
      <c r="G17" s="3">
        <v>0</v>
      </c>
      <c r="H17" s="3">
        <v>8653.74</v>
      </c>
      <c r="I17" s="3">
        <f t="shared" si="0"/>
        <v>771008.58</v>
      </c>
      <c r="J17" s="13"/>
      <c r="K17" s="3">
        <v>771008.58</v>
      </c>
      <c r="L17" s="19">
        <v>0</v>
      </c>
      <c r="M17" s="22"/>
      <c r="N17" s="21">
        <v>0.90000000002328306</v>
      </c>
      <c r="O17" s="4"/>
      <c r="P17" s="4"/>
      <c r="Q17" s="4"/>
      <c r="R17" s="4"/>
      <c r="S17" s="4"/>
      <c r="T17" s="4"/>
      <c r="U17" s="4"/>
    </row>
    <row r="18" spans="1:21" x14ac:dyDescent="0.25">
      <c r="A18" s="2">
        <v>2019</v>
      </c>
      <c r="B18" s="2">
        <v>4</v>
      </c>
      <c r="C18" s="3">
        <v>685017.54999999993</v>
      </c>
      <c r="D18" s="3">
        <v>76553.87</v>
      </c>
      <c r="E18" s="3">
        <v>27</v>
      </c>
      <c r="F18" s="3">
        <v>1616.51</v>
      </c>
      <c r="G18" s="3">
        <v>0</v>
      </c>
      <c r="H18" s="3">
        <v>8658.7999999999993</v>
      </c>
      <c r="I18" s="3">
        <f t="shared" si="0"/>
        <v>771873.73</v>
      </c>
      <c r="J18" s="13"/>
      <c r="K18" s="3">
        <v>771873.73</v>
      </c>
      <c r="L18" s="19">
        <v>0</v>
      </c>
      <c r="M18" s="22"/>
      <c r="N18" s="21">
        <v>3.5199999999022111</v>
      </c>
      <c r="O18" s="4"/>
      <c r="P18" s="4"/>
      <c r="Q18" s="4"/>
      <c r="R18" s="4"/>
      <c r="S18" s="4"/>
      <c r="T18" s="4"/>
      <c r="U18" s="4"/>
    </row>
    <row r="19" spans="1:21" x14ac:dyDescent="0.25">
      <c r="A19" s="2">
        <v>2019</v>
      </c>
      <c r="B19" s="2">
        <v>5</v>
      </c>
      <c r="C19" s="3">
        <v>685868.87</v>
      </c>
      <c r="D19" s="3">
        <v>76554.899999999994</v>
      </c>
      <c r="E19" s="3">
        <v>27</v>
      </c>
      <c r="F19" s="3">
        <v>1617.48</v>
      </c>
      <c r="G19" s="3">
        <v>0</v>
      </c>
      <c r="H19" s="3">
        <v>8663.65</v>
      </c>
      <c r="I19" s="3">
        <f t="shared" si="0"/>
        <v>772731.9</v>
      </c>
      <c r="J19" s="5"/>
      <c r="K19" s="3">
        <v>772731.9</v>
      </c>
      <c r="L19" s="19">
        <v>0</v>
      </c>
      <c r="M19" s="22"/>
      <c r="N19" s="21">
        <v>3.0200000000186265</v>
      </c>
      <c r="O19" s="4"/>
      <c r="P19" s="4"/>
      <c r="Q19" s="4"/>
      <c r="R19" s="4"/>
      <c r="S19" s="4"/>
      <c r="T19" s="4"/>
      <c r="U19" s="4"/>
    </row>
    <row r="20" spans="1:21" x14ac:dyDescent="0.25">
      <c r="A20" s="2">
        <v>2019</v>
      </c>
      <c r="B20" s="2">
        <v>6</v>
      </c>
      <c r="C20" s="3">
        <v>686738.82</v>
      </c>
      <c r="D20" s="3">
        <v>76623.02</v>
      </c>
      <c r="E20" s="3">
        <v>27</v>
      </c>
      <c r="F20" s="3">
        <v>1618.45</v>
      </c>
      <c r="G20" s="3">
        <v>0</v>
      </c>
      <c r="H20" s="3">
        <v>8668.7800000000007</v>
      </c>
      <c r="I20" s="3">
        <f t="shared" si="0"/>
        <v>773676.07</v>
      </c>
      <c r="J20" s="3"/>
      <c r="K20" s="3">
        <v>773676.07</v>
      </c>
      <c r="L20" s="19">
        <v>0</v>
      </c>
      <c r="M20" s="20"/>
      <c r="N20" s="21">
        <v>3.059999999939464</v>
      </c>
    </row>
    <row r="21" spans="1:21" x14ac:dyDescent="0.25">
      <c r="A21" s="2">
        <v>2019</v>
      </c>
      <c r="B21" s="2">
        <v>7</v>
      </c>
      <c r="C21" s="3">
        <v>687516.44</v>
      </c>
      <c r="D21" s="3">
        <v>76662.67</v>
      </c>
      <c r="E21" s="3">
        <v>27</v>
      </c>
      <c r="F21" s="3">
        <v>1619.4</v>
      </c>
      <c r="G21" s="3">
        <v>0</v>
      </c>
      <c r="H21" s="3">
        <v>8673.7099999999991</v>
      </c>
      <c r="I21" s="3">
        <f t="shared" si="0"/>
        <v>774499.22</v>
      </c>
      <c r="J21" s="3"/>
      <c r="K21" s="3">
        <v>774499.22</v>
      </c>
      <c r="L21" s="19">
        <v>0</v>
      </c>
      <c r="M21" s="20"/>
      <c r="N21" s="21">
        <v>3.1999999999534339</v>
      </c>
    </row>
    <row r="22" spans="1:21" x14ac:dyDescent="0.25">
      <c r="A22" s="2">
        <v>2019</v>
      </c>
      <c r="B22" s="2">
        <v>8</v>
      </c>
      <c r="C22" s="3">
        <v>688313.75</v>
      </c>
      <c r="D22" s="3">
        <v>76727.38</v>
      </c>
      <c r="E22" s="3">
        <v>27</v>
      </c>
      <c r="F22" s="3">
        <v>1620.36</v>
      </c>
      <c r="G22" s="3">
        <v>0</v>
      </c>
      <c r="H22" s="3">
        <v>8678.9</v>
      </c>
      <c r="I22" s="3">
        <f t="shared" si="0"/>
        <v>775367.39</v>
      </c>
      <c r="J22" s="3"/>
      <c r="K22" s="3">
        <v>775367.39</v>
      </c>
      <c r="L22" s="19">
        <v>0</v>
      </c>
      <c r="M22" s="20"/>
      <c r="N22" s="21">
        <v>1.6899999999441206</v>
      </c>
    </row>
    <row r="23" spans="1:21" x14ac:dyDescent="0.25">
      <c r="A23" s="2">
        <v>2019</v>
      </c>
      <c r="B23" s="2">
        <v>9</v>
      </c>
      <c r="C23" s="3">
        <v>689338.08</v>
      </c>
      <c r="D23" s="3">
        <v>76821.990000000005</v>
      </c>
      <c r="E23" s="3">
        <v>27</v>
      </c>
      <c r="F23" s="3">
        <v>1621.31</v>
      </c>
      <c r="G23" s="3">
        <v>0</v>
      </c>
      <c r="H23" s="3">
        <v>8684.18</v>
      </c>
      <c r="I23" s="3">
        <f t="shared" si="0"/>
        <v>776492.56</v>
      </c>
      <c r="J23" s="3"/>
      <c r="K23" s="3">
        <v>776492.56</v>
      </c>
      <c r="L23" s="19">
        <v>0</v>
      </c>
      <c r="M23" s="20"/>
      <c r="N23" s="21">
        <v>1.0299999999115244</v>
      </c>
    </row>
    <row r="24" spans="1:21" x14ac:dyDescent="0.25">
      <c r="A24" s="2">
        <v>2019</v>
      </c>
      <c r="B24" s="2">
        <v>10</v>
      </c>
      <c r="C24" s="3">
        <v>690506.41</v>
      </c>
      <c r="D24" s="3">
        <v>76816.87</v>
      </c>
      <c r="E24" s="3">
        <v>27</v>
      </c>
      <c r="F24" s="3">
        <v>1622.24</v>
      </c>
      <c r="G24" s="3">
        <v>0</v>
      </c>
      <c r="H24" s="3">
        <v>8689.2199999999993</v>
      </c>
      <c r="I24" s="3">
        <f t="shared" si="0"/>
        <v>777661.74</v>
      </c>
      <c r="J24" s="3"/>
      <c r="K24" s="3">
        <v>777661.74</v>
      </c>
      <c r="L24" s="19">
        <v>0</v>
      </c>
      <c r="M24" s="20"/>
      <c r="N24" s="21">
        <v>1.340000000083819</v>
      </c>
    </row>
    <row r="25" spans="1:21" x14ac:dyDescent="0.25">
      <c r="A25" s="2">
        <v>2019</v>
      </c>
      <c r="B25" s="2">
        <v>11</v>
      </c>
      <c r="C25" s="3">
        <v>691891.85999999987</v>
      </c>
      <c r="D25" s="3">
        <v>76835.350000000006</v>
      </c>
      <c r="E25" s="3">
        <v>27</v>
      </c>
      <c r="F25" s="3">
        <v>1623.18</v>
      </c>
      <c r="G25" s="3">
        <v>0</v>
      </c>
      <c r="H25" s="3">
        <v>8694.5499999999993</v>
      </c>
      <c r="I25" s="3">
        <f t="shared" si="0"/>
        <v>779071.94</v>
      </c>
      <c r="J25" s="3"/>
      <c r="K25" s="3">
        <v>779071.94</v>
      </c>
      <c r="L25" s="19">
        <v>0</v>
      </c>
      <c r="M25" s="20"/>
      <c r="N25" s="21">
        <v>1.3799999998882413</v>
      </c>
    </row>
    <row r="26" spans="1:21" x14ac:dyDescent="0.25">
      <c r="A26" s="2">
        <v>2019</v>
      </c>
      <c r="B26" s="2">
        <v>12</v>
      </c>
      <c r="C26" s="3">
        <v>692865.17999999993</v>
      </c>
      <c r="D26" s="3">
        <v>76865.19</v>
      </c>
      <c r="E26" s="3">
        <v>27</v>
      </c>
      <c r="F26" s="3">
        <v>1624.09</v>
      </c>
      <c r="G26" s="3">
        <v>0</v>
      </c>
      <c r="H26" s="3">
        <v>8699.65</v>
      </c>
      <c r="I26" s="3">
        <f t="shared" si="0"/>
        <v>780081.10999999987</v>
      </c>
      <c r="J26" s="3"/>
      <c r="K26" s="3">
        <v>780081.11</v>
      </c>
      <c r="L26" s="19">
        <v>0</v>
      </c>
      <c r="M26" s="20"/>
      <c r="N26" s="21">
        <v>1.0099999998928979</v>
      </c>
    </row>
    <row r="27" spans="1:21" x14ac:dyDescent="0.25">
      <c r="A27" s="2">
        <v>2020</v>
      </c>
      <c r="B27" s="2">
        <v>1</v>
      </c>
      <c r="C27" s="3">
        <v>694360.7699999999</v>
      </c>
      <c r="D27" s="3">
        <v>76874.509999999995</v>
      </c>
      <c r="E27" s="3">
        <v>27</v>
      </c>
      <c r="F27" s="3">
        <v>1625</v>
      </c>
      <c r="G27" s="3">
        <v>0</v>
      </c>
      <c r="H27" s="3">
        <v>8705.02</v>
      </c>
      <c r="I27" s="3">
        <f t="shared" si="0"/>
        <v>781592.29999999993</v>
      </c>
      <c r="J27" s="3"/>
      <c r="K27" s="3">
        <v>781592.29999999993</v>
      </c>
      <c r="L27" s="19">
        <v>0</v>
      </c>
      <c r="M27" s="20"/>
      <c r="N27" s="21">
        <v>2.3899999998975545</v>
      </c>
    </row>
    <row r="28" spans="1:21" x14ac:dyDescent="0.25">
      <c r="A28" s="2">
        <v>2020</v>
      </c>
      <c r="B28" s="2">
        <v>2</v>
      </c>
      <c r="C28" s="3">
        <v>696236.62</v>
      </c>
      <c r="D28" s="3">
        <v>76985.539999999994</v>
      </c>
      <c r="E28" s="3">
        <v>27</v>
      </c>
      <c r="F28" s="3">
        <v>1625.91</v>
      </c>
      <c r="G28" s="3">
        <v>0</v>
      </c>
      <c r="H28" s="3">
        <v>8710.44</v>
      </c>
      <c r="I28" s="3">
        <f t="shared" si="0"/>
        <v>783585.51</v>
      </c>
      <c r="J28" s="3"/>
      <c r="K28" s="3">
        <v>783585.51</v>
      </c>
      <c r="L28" s="19">
        <v>0</v>
      </c>
      <c r="M28" s="20"/>
      <c r="N28" s="21">
        <v>1.9300000000512227</v>
      </c>
    </row>
    <row r="29" spans="1:21" x14ac:dyDescent="0.25">
      <c r="A29" s="2">
        <v>2020</v>
      </c>
      <c r="B29" s="2">
        <v>3</v>
      </c>
      <c r="C29" s="3">
        <v>698040.7</v>
      </c>
      <c r="D29" s="3">
        <v>77100.87</v>
      </c>
      <c r="E29" s="3">
        <v>27</v>
      </c>
      <c r="F29" s="3">
        <v>1626.77</v>
      </c>
      <c r="G29" s="3">
        <v>0</v>
      </c>
      <c r="H29" s="3">
        <v>8715.36</v>
      </c>
      <c r="I29" s="3">
        <f t="shared" si="0"/>
        <v>785510.7</v>
      </c>
      <c r="J29" s="3"/>
      <c r="K29" s="3">
        <v>785510.7</v>
      </c>
      <c r="L29" s="19">
        <v>0</v>
      </c>
      <c r="M29" s="20"/>
      <c r="N29" s="21">
        <v>1.3499999999767169</v>
      </c>
    </row>
    <row r="30" spans="1:21" x14ac:dyDescent="0.25">
      <c r="A30" s="2">
        <v>2020</v>
      </c>
      <c r="B30" s="2">
        <v>4</v>
      </c>
      <c r="C30" s="3">
        <v>698903.95</v>
      </c>
      <c r="D30" s="3">
        <v>77135.509999999995</v>
      </c>
      <c r="E30" s="3">
        <v>27</v>
      </c>
      <c r="F30" s="3">
        <v>1627.64</v>
      </c>
      <c r="G30" s="3">
        <v>0</v>
      </c>
      <c r="H30" s="3">
        <v>8720.77</v>
      </c>
      <c r="I30" s="3">
        <f t="shared" si="0"/>
        <v>786414.87</v>
      </c>
      <c r="J30" s="3"/>
      <c r="K30" s="3">
        <v>786414.87</v>
      </c>
      <c r="L30" s="19">
        <v>0</v>
      </c>
      <c r="M30" s="20"/>
      <c r="N30" s="21">
        <v>2.1199999999953434</v>
      </c>
    </row>
    <row r="31" spans="1:21" x14ac:dyDescent="0.25">
      <c r="A31" s="2">
        <v>2020</v>
      </c>
      <c r="B31" s="2">
        <v>5</v>
      </c>
      <c r="C31" s="3">
        <v>699701.73</v>
      </c>
      <c r="D31" s="3">
        <v>77113.91</v>
      </c>
      <c r="E31" s="3">
        <v>27</v>
      </c>
      <c r="F31" s="3">
        <v>1628.49</v>
      </c>
      <c r="G31" s="3">
        <v>0</v>
      </c>
      <c r="H31" s="3">
        <v>8725.91</v>
      </c>
      <c r="I31" s="3">
        <f t="shared" si="0"/>
        <v>787197.04</v>
      </c>
      <c r="J31" s="3"/>
      <c r="K31" s="3">
        <v>787197.04</v>
      </c>
      <c r="L31" s="19">
        <v>0</v>
      </c>
      <c r="M31" s="20"/>
      <c r="N31" s="21">
        <v>0.25</v>
      </c>
    </row>
    <row r="32" spans="1:21" x14ac:dyDescent="0.25">
      <c r="A32" s="2">
        <v>2020</v>
      </c>
      <c r="B32" s="2">
        <v>6</v>
      </c>
      <c r="C32" s="3">
        <v>700520.23</v>
      </c>
      <c r="D32" s="3">
        <v>77154.34</v>
      </c>
      <c r="E32" s="3">
        <v>27</v>
      </c>
      <c r="F32" s="3">
        <v>1629.34</v>
      </c>
      <c r="G32" s="3">
        <v>0</v>
      </c>
      <c r="H32" s="3">
        <v>8731.31</v>
      </c>
      <c r="I32" s="3">
        <f t="shared" si="0"/>
        <v>788062.22</v>
      </c>
      <c r="J32" s="3"/>
      <c r="K32" s="3">
        <v>788062.22</v>
      </c>
      <c r="L32" s="19">
        <v>0</v>
      </c>
      <c r="M32" s="20"/>
      <c r="N32" s="21">
        <v>1.0899999999674037</v>
      </c>
    </row>
    <row r="33" spans="1:14" x14ac:dyDescent="0.25">
      <c r="A33" s="2">
        <v>2020</v>
      </c>
      <c r="B33" s="2">
        <v>7</v>
      </c>
      <c r="C33" s="3">
        <v>701245.73999999987</v>
      </c>
      <c r="D33" s="3">
        <v>77178.070000000007</v>
      </c>
      <c r="E33" s="3">
        <v>27</v>
      </c>
      <c r="F33" s="3">
        <v>1630.15</v>
      </c>
      <c r="G33" s="3">
        <v>0</v>
      </c>
      <c r="H33" s="3">
        <v>8736.42</v>
      </c>
      <c r="I33" s="3">
        <f t="shared" si="0"/>
        <v>788817.37999999989</v>
      </c>
      <c r="J33" s="3"/>
      <c r="K33" s="3">
        <v>788817.38</v>
      </c>
      <c r="L33" s="19">
        <v>0</v>
      </c>
      <c r="M33" s="20"/>
      <c r="N33" s="21">
        <v>1.4399999998277053</v>
      </c>
    </row>
    <row r="34" spans="1:14" x14ac:dyDescent="0.25">
      <c r="A34" s="2">
        <v>2020</v>
      </c>
      <c r="B34" s="2">
        <v>8</v>
      </c>
      <c r="C34" s="3">
        <v>701991.5</v>
      </c>
      <c r="D34" s="3">
        <v>77225.31</v>
      </c>
      <c r="E34" s="3">
        <v>27</v>
      </c>
      <c r="F34" s="3">
        <v>1630.97</v>
      </c>
      <c r="G34" s="3">
        <v>0</v>
      </c>
      <c r="H34" s="3">
        <v>8741.76</v>
      </c>
      <c r="I34" s="3">
        <f t="shared" si="0"/>
        <v>789616.54</v>
      </c>
      <c r="J34" s="3"/>
      <c r="K34" s="3">
        <v>789616.54</v>
      </c>
      <c r="L34" s="19">
        <v>0</v>
      </c>
      <c r="M34" s="20"/>
      <c r="N34" s="21">
        <v>0.78000000002793968</v>
      </c>
    </row>
    <row r="35" spans="1:14" x14ac:dyDescent="0.25">
      <c r="A35" s="2">
        <v>2020</v>
      </c>
      <c r="B35" s="2">
        <v>9</v>
      </c>
      <c r="C35" s="3">
        <v>702963.25</v>
      </c>
      <c r="D35" s="3">
        <v>77305.63</v>
      </c>
      <c r="E35" s="3">
        <v>27</v>
      </c>
      <c r="F35" s="3">
        <v>1631.77</v>
      </c>
      <c r="G35" s="3">
        <v>0</v>
      </c>
      <c r="H35" s="3">
        <v>8747.08</v>
      </c>
      <c r="I35" s="3">
        <f t="shared" si="0"/>
        <v>790674.73</v>
      </c>
      <c r="J35" s="3"/>
      <c r="K35" s="3">
        <v>790674.73</v>
      </c>
      <c r="L35" s="19">
        <v>0</v>
      </c>
      <c r="M35" s="20"/>
      <c r="N35" s="21">
        <v>3.0000000027939677E-2</v>
      </c>
    </row>
    <row r="36" spans="1:14" x14ac:dyDescent="0.25">
      <c r="A36" s="2">
        <v>2020</v>
      </c>
      <c r="B36" s="2">
        <v>10</v>
      </c>
      <c r="C36" s="3">
        <v>704080.52999999991</v>
      </c>
      <c r="D36" s="3">
        <v>77285.67</v>
      </c>
      <c r="E36" s="3">
        <v>27</v>
      </c>
      <c r="F36" s="3">
        <v>1632.54</v>
      </c>
      <c r="G36" s="3">
        <v>0</v>
      </c>
      <c r="H36" s="3">
        <v>8752.15</v>
      </c>
      <c r="I36" s="3">
        <f t="shared" si="0"/>
        <v>791777.89</v>
      </c>
      <c r="J36" s="3"/>
      <c r="K36" s="3">
        <v>791777.89</v>
      </c>
      <c r="L36" s="19">
        <v>0</v>
      </c>
      <c r="M36" s="20"/>
      <c r="N36" s="21">
        <v>1.8299999999580905</v>
      </c>
    </row>
    <row r="37" spans="1:14" x14ac:dyDescent="0.25">
      <c r="A37" s="2">
        <v>2020</v>
      </c>
      <c r="B37" s="2">
        <v>11</v>
      </c>
      <c r="C37" s="3">
        <v>705412.76</v>
      </c>
      <c r="D37" s="3">
        <v>77295.59</v>
      </c>
      <c r="E37" s="3">
        <v>27</v>
      </c>
      <c r="F37" s="3">
        <v>1633.31</v>
      </c>
      <c r="G37" s="3">
        <v>0</v>
      </c>
      <c r="H37" s="3">
        <v>8757.43</v>
      </c>
      <c r="I37" s="3">
        <f t="shared" si="0"/>
        <v>793126.09000000008</v>
      </c>
      <c r="J37" s="3"/>
      <c r="K37" s="3">
        <v>793126.09000000008</v>
      </c>
      <c r="L37" s="19">
        <v>0</v>
      </c>
      <c r="M37" s="20"/>
      <c r="N37" s="21">
        <v>1.2800000000279397</v>
      </c>
    </row>
    <row r="38" spans="1:14" x14ac:dyDescent="0.25">
      <c r="A38" s="2">
        <v>2020</v>
      </c>
      <c r="B38" s="2">
        <v>12</v>
      </c>
      <c r="C38" s="3">
        <v>706332.97000000009</v>
      </c>
      <c r="D38" s="3">
        <v>77317.77</v>
      </c>
      <c r="E38" s="3">
        <v>27</v>
      </c>
      <c r="F38" s="3">
        <v>1634.07</v>
      </c>
      <c r="G38" s="3">
        <v>0</v>
      </c>
      <c r="H38" s="3">
        <v>8762.44</v>
      </c>
      <c r="I38" s="3">
        <f t="shared" si="0"/>
        <v>794074.25</v>
      </c>
      <c r="J38" s="3"/>
      <c r="K38" s="3">
        <v>794074.25</v>
      </c>
      <c r="L38" s="19">
        <v>0</v>
      </c>
      <c r="M38" s="20"/>
      <c r="N38" s="21">
        <v>0.4900000001071021</v>
      </c>
    </row>
    <row r="39" spans="1:14" x14ac:dyDescent="0.25">
      <c r="A39" s="2">
        <v>2021</v>
      </c>
      <c r="B39" s="2">
        <v>1</v>
      </c>
      <c r="C39" s="3">
        <v>707775.28000000014</v>
      </c>
      <c r="D39" s="3">
        <v>77321.710000000006</v>
      </c>
      <c r="E39" s="3">
        <v>27</v>
      </c>
      <c r="F39" s="3">
        <v>1634.83</v>
      </c>
      <c r="G39" s="3">
        <v>0</v>
      </c>
      <c r="H39" s="3">
        <v>8767.61</v>
      </c>
      <c r="I39" s="3">
        <f t="shared" ref="I39:I102" si="1">SUM(C39:H39)</f>
        <v>795526.43</v>
      </c>
      <c r="J39" s="3"/>
      <c r="K39" s="3">
        <v>795526.43</v>
      </c>
      <c r="L39" s="19">
        <v>0</v>
      </c>
      <c r="M39" s="20"/>
      <c r="N39" s="21">
        <v>1.3500000000931323</v>
      </c>
    </row>
    <row r="40" spans="1:14" x14ac:dyDescent="0.25">
      <c r="A40" s="2">
        <v>2021</v>
      </c>
      <c r="B40" s="2">
        <v>2</v>
      </c>
      <c r="C40" s="3">
        <v>709597.70000000007</v>
      </c>
      <c r="D40" s="3">
        <v>77429.45</v>
      </c>
      <c r="E40" s="3">
        <v>27</v>
      </c>
      <c r="F40" s="3">
        <v>1635.6</v>
      </c>
      <c r="G40" s="3">
        <v>0</v>
      </c>
      <c r="H40" s="3">
        <v>8772.89</v>
      </c>
      <c r="I40" s="3">
        <f t="shared" si="1"/>
        <v>797462.64</v>
      </c>
      <c r="J40" s="3"/>
      <c r="K40" s="3">
        <v>797462.64</v>
      </c>
      <c r="L40" s="19">
        <v>0</v>
      </c>
      <c r="M40" s="20"/>
      <c r="N40" s="21">
        <v>0.2900000000372529</v>
      </c>
    </row>
    <row r="41" spans="1:14" x14ac:dyDescent="0.25">
      <c r="A41" s="2">
        <v>2021</v>
      </c>
      <c r="B41" s="2">
        <v>3</v>
      </c>
      <c r="C41" s="3">
        <v>711350.08999999985</v>
      </c>
      <c r="D41" s="3">
        <v>77541.03</v>
      </c>
      <c r="E41" s="3">
        <v>27</v>
      </c>
      <c r="F41" s="3">
        <v>1636.31</v>
      </c>
      <c r="G41" s="3">
        <v>0</v>
      </c>
      <c r="H41" s="3">
        <v>8777.39</v>
      </c>
      <c r="I41" s="3">
        <f t="shared" si="1"/>
        <v>799331.82</v>
      </c>
      <c r="J41" s="3"/>
      <c r="K41" s="3">
        <v>799331.82</v>
      </c>
      <c r="L41" s="19">
        <v>0</v>
      </c>
      <c r="M41" s="20"/>
      <c r="N41" s="21">
        <v>0.91999999980907887</v>
      </c>
    </row>
    <row r="42" spans="1:14" x14ac:dyDescent="0.25">
      <c r="A42" s="2">
        <v>2021</v>
      </c>
      <c r="B42" s="2">
        <v>4</v>
      </c>
      <c r="C42" s="3">
        <v>712158.97000000009</v>
      </c>
      <c r="D42" s="3">
        <v>77577.440000000002</v>
      </c>
      <c r="E42" s="3">
        <v>27</v>
      </c>
      <c r="F42" s="3">
        <v>1637.08</v>
      </c>
      <c r="G42" s="3">
        <v>0</v>
      </c>
      <c r="H42" s="3">
        <v>8782.5</v>
      </c>
      <c r="I42" s="3">
        <f t="shared" si="1"/>
        <v>800182.99000000011</v>
      </c>
      <c r="J42" s="3"/>
      <c r="K42" s="3">
        <v>800182.99</v>
      </c>
      <c r="L42" s="19">
        <v>0</v>
      </c>
      <c r="M42" s="20"/>
      <c r="N42" s="21">
        <v>0.280000000144355</v>
      </c>
    </row>
    <row r="43" spans="1:14" x14ac:dyDescent="0.25">
      <c r="A43" s="2">
        <v>2021</v>
      </c>
      <c r="B43" s="2">
        <v>5</v>
      </c>
      <c r="C43" s="3">
        <v>712946.3600000001</v>
      </c>
      <c r="D43" s="3">
        <v>77557.61</v>
      </c>
      <c r="E43" s="3">
        <v>27</v>
      </c>
      <c r="F43" s="3">
        <v>1637.83</v>
      </c>
      <c r="G43" s="3">
        <v>0</v>
      </c>
      <c r="H43" s="3">
        <v>8787.34</v>
      </c>
      <c r="I43" s="3">
        <f t="shared" si="1"/>
        <v>800956.14</v>
      </c>
      <c r="J43" s="3"/>
      <c r="K43" s="3">
        <v>800956.14</v>
      </c>
      <c r="L43" s="19">
        <v>0</v>
      </c>
      <c r="M43" s="20"/>
      <c r="N43" s="21">
        <v>0.780000000144355</v>
      </c>
    </row>
    <row r="44" spans="1:14" x14ac:dyDescent="0.25">
      <c r="A44" s="2">
        <v>2021</v>
      </c>
      <c r="B44" s="2">
        <v>6</v>
      </c>
      <c r="C44" s="3">
        <v>713752.78999999992</v>
      </c>
      <c r="D44" s="3">
        <v>77607.509999999995</v>
      </c>
      <c r="E44" s="3">
        <v>27</v>
      </c>
      <c r="F44" s="3">
        <v>1638.6</v>
      </c>
      <c r="G44" s="3">
        <v>0</v>
      </c>
      <c r="H44" s="3">
        <v>8792.41</v>
      </c>
      <c r="I44" s="3">
        <f t="shared" si="1"/>
        <v>801818.30999999994</v>
      </c>
      <c r="J44" s="3"/>
      <c r="K44" s="3">
        <v>801818.30999999994</v>
      </c>
      <c r="L44" s="19">
        <v>0</v>
      </c>
      <c r="M44" s="20"/>
      <c r="N44" s="21">
        <v>2.3799999998882413</v>
      </c>
    </row>
    <row r="45" spans="1:14" x14ac:dyDescent="0.25">
      <c r="A45" s="2">
        <v>2021</v>
      </c>
      <c r="B45" s="2">
        <v>7</v>
      </c>
      <c r="C45" s="3">
        <v>714463.38</v>
      </c>
      <c r="D45" s="3">
        <v>77633.58</v>
      </c>
      <c r="E45" s="3">
        <v>27</v>
      </c>
      <c r="F45" s="3">
        <v>1639.36</v>
      </c>
      <c r="G45" s="3">
        <v>0</v>
      </c>
      <c r="H45" s="3">
        <v>8797.14</v>
      </c>
      <c r="I45" s="3">
        <f t="shared" si="1"/>
        <v>802560.46</v>
      </c>
      <c r="J45" s="3"/>
      <c r="K45" s="3">
        <v>802560.46</v>
      </c>
      <c r="L45" s="19">
        <v>0</v>
      </c>
      <c r="M45" s="20"/>
      <c r="N45" s="21">
        <v>0.7099999999627471</v>
      </c>
    </row>
    <row r="46" spans="1:14" x14ac:dyDescent="0.25">
      <c r="A46" s="2">
        <v>2021</v>
      </c>
      <c r="B46" s="2">
        <v>8</v>
      </c>
      <c r="C46" s="3">
        <v>715197.87</v>
      </c>
      <c r="D46" s="3">
        <v>77688.52</v>
      </c>
      <c r="E46" s="3">
        <v>27</v>
      </c>
      <c r="F46" s="3">
        <v>1640.14</v>
      </c>
      <c r="G46" s="3">
        <v>0</v>
      </c>
      <c r="H46" s="3">
        <v>8802.08</v>
      </c>
      <c r="I46" s="3">
        <f t="shared" si="1"/>
        <v>803355.61</v>
      </c>
      <c r="J46" s="3"/>
      <c r="K46" s="3">
        <v>803355.61</v>
      </c>
      <c r="L46" s="19">
        <v>0</v>
      </c>
      <c r="M46" s="20"/>
      <c r="N46" s="21">
        <v>1.7299999999813735</v>
      </c>
    </row>
    <row r="47" spans="1:14" x14ac:dyDescent="0.25">
      <c r="A47" s="2">
        <v>2021</v>
      </c>
      <c r="B47" s="2">
        <v>9</v>
      </c>
      <c r="C47" s="3">
        <v>716157.33000000007</v>
      </c>
      <c r="D47" s="3">
        <v>77778.5</v>
      </c>
      <c r="E47" s="3">
        <v>27</v>
      </c>
      <c r="F47" s="3">
        <v>1640.94</v>
      </c>
      <c r="G47" s="3">
        <v>0</v>
      </c>
      <c r="H47" s="3">
        <v>8807.02</v>
      </c>
      <c r="I47" s="3">
        <f t="shared" si="1"/>
        <v>804410.79</v>
      </c>
      <c r="J47" s="3"/>
      <c r="K47" s="3">
        <v>804410.79</v>
      </c>
      <c r="L47" s="19">
        <v>0</v>
      </c>
      <c r="M47" s="20"/>
      <c r="N47" s="21">
        <v>1.690000000060536</v>
      </c>
    </row>
    <row r="48" spans="1:14" x14ac:dyDescent="0.25">
      <c r="A48" s="2">
        <v>2021</v>
      </c>
      <c r="B48" s="2">
        <v>10</v>
      </c>
      <c r="C48" s="3">
        <v>717258.35000000009</v>
      </c>
      <c r="D48" s="3">
        <v>77778.19</v>
      </c>
      <c r="E48" s="3">
        <v>27</v>
      </c>
      <c r="F48" s="3">
        <v>1641.72</v>
      </c>
      <c r="G48" s="3">
        <v>0</v>
      </c>
      <c r="H48" s="3">
        <v>8811.68</v>
      </c>
      <c r="I48" s="3">
        <f t="shared" si="1"/>
        <v>805516.94000000006</v>
      </c>
      <c r="J48" s="3"/>
      <c r="K48" s="3">
        <v>805516.94000000006</v>
      </c>
      <c r="L48" s="19">
        <v>0</v>
      </c>
      <c r="M48" s="20"/>
      <c r="N48" s="21">
        <v>0.30000000004656613</v>
      </c>
    </row>
    <row r="49" spans="1:14" x14ac:dyDescent="0.25">
      <c r="A49" s="2">
        <v>2021</v>
      </c>
      <c r="B49" s="2">
        <v>11</v>
      </c>
      <c r="C49" s="3">
        <v>718577.99</v>
      </c>
      <c r="D49" s="3">
        <v>77799.02</v>
      </c>
      <c r="E49" s="3">
        <v>27</v>
      </c>
      <c r="F49" s="3">
        <v>1642.53</v>
      </c>
      <c r="G49" s="3">
        <v>0</v>
      </c>
      <c r="H49" s="3">
        <v>8816.58</v>
      </c>
      <c r="I49" s="3">
        <f t="shared" si="1"/>
        <v>806863.12</v>
      </c>
      <c r="J49" s="3"/>
      <c r="K49" s="3">
        <v>806863.12</v>
      </c>
      <c r="L49" s="19">
        <v>0</v>
      </c>
      <c r="M49" s="20"/>
      <c r="N49" s="21">
        <v>0.28000000002793968</v>
      </c>
    </row>
    <row r="50" spans="1:14" x14ac:dyDescent="0.25">
      <c r="A50" s="2">
        <v>2021</v>
      </c>
      <c r="B50" s="2">
        <v>12</v>
      </c>
      <c r="C50" s="3">
        <v>719487.19000000006</v>
      </c>
      <c r="D50" s="3">
        <v>77830.559999999998</v>
      </c>
      <c r="E50" s="3">
        <v>27</v>
      </c>
      <c r="F50" s="3">
        <v>1643.32</v>
      </c>
      <c r="G50" s="3">
        <v>0</v>
      </c>
      <c r="H50" s="3">
        <v>8821.2000000000007</v>
      </c>
      <c r="I50" s="3">
        <f t="shared" si="1"/>
        <v>807809.2699999999</v>
      </c>
      <c r="J50" s="3"/>
      <c r="K50" s="3">
        <v>807809.27</v>
      </c>
      <c r="L50" s="19">
        <v>0</v>
      </c>
      <c r="M50" s="20"/>
      <c r="N50" s="21">
        <v>1.6600000000325963</v>
      </c>
    </row>
    <row r="51" spans="1:14" x14ac:dyDescent="0.25">
      <c r="A51" s="2">
        <v>2022</v>
      </c>
      <c r="B51" s="2">
        <v>1</v>
      </c>
      <c r="C51" s="3">
        <v>720914.59000000008</v>
      </c>
      <c r="D51" s="3">
        <v>77850.720000000001</v>
      </c>
      <c r="E51" s="3">
        <v>27</v>
      </c>
      <c r="F51" s="3">
        <v>1644.13</v>
      </c>
      <c r="G51" s="3">
        <v>0</v>
      </c>
      <c r="H51" s="3">
        <v>8826.01</v>
      </c>
      <c r="I51" s="3">
        <f t="shared" si="1"/>
        <v>809262.45000000007</v>
      </c>
      <c r="J51" s="3"/>
      <c r="K51" s="3">
        <v>809262.45000000007</v>
      </c>
      <c r="L51" s="19">
        <v>0</v>
      </c>
      <c r="M51" s="20"/>
      <c r="N51" s="21">
        <v>0.83000000007450581</v>
      </c>
    </row>
    <row r="52" spans="1:14" x14ac:dyDescent="0.25">
      <c r="A52" s="2">
        <v>2022</v>
      </c>
      <c r="B52" s="2">
        <v>2</v>
      </c>
      <c r="C52" s="3">
        <v>722726.28000000014</v>
      </c>
      <c r="D52" s="3">
        <v>77974.460000000006</v>
      </c>
      <c r="E52" s="3">
        <v>27</v>
      </c>
      <c r="F52" s="3">
        <v>1644.95</v>
      </c>
      <c r="G52" s="3">
        <v>0</v>
      </c>
      <c r="H52" s="3">
        <v>8830.9599999999991</v>
      </c>
      <c r="I52" s="3">
        <f t="shared" si="1"/>
        <v>811203.65</v>
      </c>
      <c r="J52" s="3"/>
      <c r="K52" s="3">
        <v>811203.65</v>
      </c>
      <c r="L52" s="19">
        <v>0</v>
      </c>
      <c r="M52" s="20"/>
      <c r="N52" s="21">
        <v>2.3200000001816079</v>
      </c>
    </row>
    <row r="53" spans="1:14" x14ac:dyDescent="0.25">
      <c r="A53" s="2">
        <v>2022</v>
      </c>
      <c r="B53" s="2">
        <v>3</v>
      </c>
      <c r="C53" s="3">
        <v>724464.60000000009</v>
      </c>
      <c r="D53" s="3">
        <v>78102.350000000006</v>
      </c>
      <c r="E53" s="3">
        <v>27</v>
      </c>
      <c r="F53" s="3">
        <v>1645.72</v>
      </c>
      <c r="G53" s="3">
        <v>0</v>
      </c>
      <c r="H53" s="3">
        <v>8835.15</v>
      </c>
      <c r="I53" s="3">
        <f t="shared" si="1"/>
        <v>813074.82000000007</v>
      </c>
      <c r="J53" s="3"/>
      <c r="K53" s="3">
        <v>813074.82000000007</v>
      </c>
      <c r="L53" s="19">
        <v>0</v>
      </c>
      <c r="M53" s="20"/>
      <c r="N53" s="21">
        <v>2.2000000000698492</v>
      </c>
    </row>
    <row r="54" spans="1:14" x14ac:dyDescent="0.25">
      <c r="A54" s="2">
        <v>2022</v>
      </c>
      <c r="B54" s="2">
        <v>4</v>
      </c>
      <c r="C54" s="3">
        <v>725260.27999999991</v>
      </c>
      <c r="D54" s="3">
        <v>78158.14</v>
      </c>
      <c r="E54" s="3">
        <v>27</v>
      </c>
      <c r="F54" s="3">
        <v>1646.54</v>
      </c>
      <c r="G54" s="3">
        <v>0</v>
      </c>
      <c r="H54" s="3">
        <v>8840.01</v>
      </c>
      <c r="I54" s="3">
        <f t="shared" si="1"/>
        <v>813931.97</v>
      </c>
      <c r="J54" s="3"/>
      <c r="K54" s="3">
        <v>813931.97</v>
      </c>
      <c r="L54" s="19">
        <v>0</v>
      </c>
      <c r="M54" s="20"/>
      <c r="N54" s="21">
        <v>1.7399999998742715</v>
      </c>
    </row>
    <row r="55" spans="1:14" x14ac:dyDescent="0.25">
      <c r="A55" s="2">
        <v>2022</v>
      </c>
      <c r="B55" s="2">
        <v>5</v>
      </c>
      <c r="C55" s="3">
        <v>726029.71000000008</v>
      </c>
      <c r="D55" s="3">
        <v>78154.45</v>
      </c>
      <c r="E55" s="3">
        <v>27</v>
      </c>
      <c r="F55" s="3">
        <v>1647.34</v>
      </c>
      <c r="G55" s="3">
        <v>0</v>
      </c>
      <c r="H55" s="3">
        <v>8844.6299999999992</v>
      </c>
      <c r="I55" s="3">
        <f t="shared" si="1"/>
        <v>814703.13</v>
      </c>
      <c r="J55" s="3"/>
      <c r="K55" s="3">
        <v>814703.13</v>
      </c>
      <c r="L55" s="19">
        <v>0</v>
      </c>
      <c r="M55" s="20"/>
      <c r="N55" s="21">
        <v>-0.27999999991152436</v>
      </c>
    </row>
    <row r="56" spans="1:14" x14ac:dyDescent="0.25">
      <c r="A56" s="2">
        <v>2022</v>
      </c>
      <c r="B56" s="2">
        <v>6</v>
      </c>
      <c r="C56" s="3">
        <v>726820.55999999994</v>
      </c>
      <c r="D56" s="3">
        <v>78224.05</v>
      </c>
      <c r="E56" s="3">
        <v>27</v>
      </c>
      <c r="F56" s="3">
        <v>1648.16</v>
      </c>
      <c r="G56" s="3">
        <v>0</v>
      </c>
      <c r="H56" s="3">
        <v>8849.51</v>
      </c>
      <c r="I56" s="3">
        <f t="shared" si="1"/>
        <v>815569.28</v>
      </c>
      <c r="J56" s="3"/>
      <c r="K56" s="3">
        <v>815569.28</v>
      </c>
      <c r="L56" s="19">
        <v>0</v>
      </c>
      <c r="M56" s="20"/>
      <c r="N56" s="21">
        <v>1.2299999999813735</v>
      </c>
    </row>
    <row r="57" spans="1:14" x14ac:dyDescent="0.25">
      <c r="A57" s="2">
        <v>2022</v>
      </c>
      <c r="B57" s="2">
        <v>7</v>
      </c>
      <c r="C57" s="3">
        <v>727516.52000000014</v>
      </c>
      <c r="D57" s="3">
        <v>78261.75</v>
      </c>
      <c r="E57" s="3">
        <v>27</v>
      </c>
      <c r="F57" s="3">
        <v>1648.96</v>
      </c>
      <c r="G57" s="3">
        <v>0</v>
      </c>
      <c r="H57" s="3">
        <v>8854.2000000000007</v>
      </c>
      <c r="I57" s="3">
        <f t="shared" si="1"/>
        <v>816308.43</v>
      </c>
      <c r="J57" s="3"/>
      <c r="K57" s="3">
        <v>816308.43</v>
      </c>
      <c r="L57" s="19">
        <v>0</v>
      </c>
      <c r="M57" s="20"/>
      <c r="N57" s="21">
        <v>0.45000000018626451</v>
      </c>
    </row>
    <row r="58" spans="1:14" x14ac:dyDescent="0.25">
      <c r="A58" s="2">
        <v>2022</v>
      </c>
      <c r="B58" s="2">
        <v>8</v>
      </c>
      <c r="C58" s="3">
        <v>728235.19000000006</v>
      </c>
      <c r="D58" s="3">
        <v>78329.56</v>
      </c>
      <c r="E58" s="3">
        <v>27</v>
      </c>
      <c r="F58" s="3">
        <v>1649.76</v>
      </c>
      <c r="G58" s="3">
        <v>0</v>
      </c>
      <c r="H58" s="3">
        <v>8859.08</v>
      </c>
      <c r="I58" s="3">
        <f t="shared" si="1"/>
        <v>817100.59</v>
      </c>
      <c r="J58" s="3"/>
      <c r="K58" s="3">
        <v>817100.59000000008</v>
      </c>
      <c r="L58" s="19">
        <v>0</v>
      </c>
      <c r="M58" s="20"/>
      <c r="N58" s="21">
        <v>1.2300000000977889</v>
      </c>
    </row>
    <row r="59" spans="1:14" x14ac:dyDescent="0.25">
      <c r="A59" s="2">
        <v>2022</v>
      </c>
      <c r="B59" s="2">
        <v>9</v>
      </c>
      <c r="C59" s="3">
        <v>729176.7300000001</v>
      </c>
      <c r="D59" s="3">
        <v>78430.39</v>
      </c>
      <c r="E59" s="3">
        <v>27</v>
      </c>
      <c r="F59" s="3">
        <v>1650.57</v>
      </c>
      <c r="G59" s="3">
        <v>0</v>
      </c>
      <c r="H59" s="3">
        <v>8864.07</v>
      </c>
      <c r="I59" s="3">
        <f t="shared" si="1"/>
        <v>818148.76</v>
      </c>
      <c r="J59" s="3"/>
      <c r="K59" s="3">
        <v>818148.76</v>
      </c>
      <c r="L59" s="19">
        <v>0</v>
      </c>
      <c r="M59" s="20"/>
      <c r="N59" s="21">
        <v>-1.1099999998696148</v>
      </c>
    </row>
    <row r="60" spans="1:14" x14ac:dyDescent="0.25">
      <c r="A60" s="2">
        <v>2022</v>
      </c>
      <c r="B60" s="2">
        <v>10</v>
      </c>
      <c r="C60" s="3">
        <v>730265.78999999992</v>
      </c>
      <c r="D60" s="3">
        <v>78442.97</v>
      </c>
      <c r="E60" s="3">
        <v>27</v>
      </c>
      <c r="F60" s="3">
        <v>1651.36</v>
      </c>
      <c r="G60" s="3">
        <v>0</v>
      </c>
      <c r="H60" s="3">
        <v>8868.7999999999993</v>
      </c>
      <c r="I60" s="3">
        <f t="shared" si="1"/>
        <v>819255.91999999993</v>
      </c>
      <c r="J60" s="3"/>
      <c r="K60" s="3">
        <v>819255.91999999993</v>
      </c>
      <c r="L60" s="19">
        <v>0</v>
      </c>
      <c r="M60" s="20"/>
      <c r="N60" s="21">
        <v>1.1999999999534339</v>
      </c>
    </row>
    <row r="61" spans="1:14" x14ac:dyDescent="0.25">
      <c r="A61" s="2">
        <v>2022</v>
      </c>
      <c r="B61" s="2">
        <v>11</v>
      </c>
      <c r="C61" s="3">
        <v>731567.34</v>
      </c>
      <c r="D61" s="3">
        <v>78470.75</v>
      </c>
      <c r="E61" s="3">
        <v>27</v>
      </c>
      <c r="F61" s="3">
        <v>1652.16</v>
      </c>
      <c r="G61" s="3">
        <v>0</v>
      </c>
      <c r="H61" s="3">
        <v>8873.85</v>
      </c>
      <c r="I61" s="3">
        <f t="shared" si="1"/>
        <v>820591.1</v>
      </c>
      <c r="J61" s="3"/>
      <c r="K61" s="3">
        <v>820591.1</v>
      </c>
      <c r="L61" s="19">
        <v>0</v>
      </c>
      <c r="M61" s="20"/>
      <c r="N61" s="21">
        <v>-1.2100000000791624</v>
      </c>
    </row>
    <row r="62" spans="1:14" x14ac:dyDescent="0.25">
      <c r="A62" s="2">
        <v>2022</v>
      </c>
      <c r="B62" s="2">
        <v>12</v>
      </c>
      <c r="C62" s="3">
        <v>732460.02999999991</v>
      </c>
      <c r="D62" s="3">
        <v>78507.63</v>
      </c>
      <c r="E62" s="3">
        <v>27</v>
      </c>
      <c r="F62" s="3">
        <v>1652.93</v>
      </c>
      <c r="G62" s="3">
        <v>0</v>
      </c>
      <c r="H62" s="3">
        <v>8878.66</v>
      </c>
      <c r="I62" s="3">
        <f t="shared" si="1"/>
        <v>821526.25</v>
      </c>
      <c r="J62" s="3"/>
      <c r="K62" s="3">
        <v>821526.25</v>
      </c>
      <c r="L62" s="19">
        <v>0</v>
      </c>
      <c r="M62" s="20"/>
      <c r="N62" s="21">
        <v>-0.60000000009313226</v>
      </c>
    </row>
    <row r="63" spans="1:14" x14ac:dyDescent="0.25">
      <c r="A63" s="2">
        <f>A51+1</f>
        <v>2023</v>
      </c>
      <c r="B63" s="2">
        <v>1</v>
      </c>
      <c r="C63" s="3">
        <v>733874.01</v>
      </c>
      <c r="D63" s="3">
        <v>78532.990000000005</v>
      </c>
      <c r="E63" s="3">
        <v>27</v>
      </c>
      <c r="F63" s="3">
        <v>1653.72</v>
      </c>
      <c r="G63" s="3">
        <v>0</v>
      </c>
      <c r="H63" s="3">
        <v>8883.7199999999993</v>
      </c>
      <c r="I63" s="3">
        <f t="shared" si="1"/>
        <v>822971.44</v>
      </c>
      <c r="J63" s="3"/>
      <c r="K63" s="3">
        <v>822971.44</v>
      </c>
      <c r="L63" s="19">
        <v>0</v>
      </c>
      <c r="N63" s="21">
        <v>0.94999999995343387</v>
      </c>
    </row>
    <row r="64" spans="1:14" x14ac:dyDescent="0.25">
      <c r="A64" s="2">
        <f t="shared" ref="A64:A127" si="2">A52+1</f>
        <v>2023</v>
      </c>
      <c r="B64" s="2">
        <v>2</v>
      </c>
      <c r="C64" s="3">
        <v>735668.09000000008</v>
      </c>
      <c r="D64" s="3">
        <v>78660.12</v>
      </c>
      <c r="E64" s="3">
        <v>27</v>
      </c>
      <c r="F64" s="3">
        <v>1654.49</v>
      </c>
      <c r="G64" s="3">
        <v>0</v>
      </c>
      <c r="H64" s="3">
        <v>8888.94</v>
      </c>
      <c r="I64" s="3">
        <f t="shared" si="1"/>
        <v>824898.64</v>
      </c>
      <c r="J64" s="3"/>
      <c r="K64" s="3">
        <v>824898.64</v>
      </c>
      <c r="L64" s="19">
        <v>0</v>
      </c>
      <c r="N64" s="21">
        <v>0.65000000013969839</v>
      </c>
    </row>
    <row r="65" spans="1:14" x14ac:dyDescent="0.25">
      <c r="A65" s="2">
        <f t="shared" si="2"/>
        <v>2023</v>
      </c>
      <c r="B65" s="2">
        <v>3</v>
      </c>
      <c r="C65" s="3">
        <v>737388.09</v>
      </c>
      <c r="D65" s="3">
        <v>78790.09</v>
      </c>
      <c r="E65" s="3">
        <v>27</v>
      </c>
      <c r="F65" s="3">
        <v>1655.22</v>
      </c>
      <c r="G65" s="3">
        <v>0</v>
      </c>
      <c r="H65" s="3">
        <v>8893.43</v>
      </c>
      <c r="I65" s="3">
        <f t="shared" si="1"/>
        <v>826753.83</v>
      </c>
      <c r="J65" s="3"/>
      <c r="K65" s="3">
        <v>826753.83</v>
      </c>
      <c r="L65" s="19">
        <v>0</v>
      </c>
      <c r="N65" s="21">
        <v>-1.9200000000419095</v>
      </c>
    </row>
    <row r="66" spans="1:14" x14ac:dyDescent="0.25">
      <c r="A66" s="2">
        <f t="shared" si="2"/>
        <v>2023</v>
      </c>
      <c r="B66" s="2">
        <v>4</v>
      </c>
      <c r="C66" s="3">
        <v>738170.80999999994</v>
      </c>
      <c r="D66" s="3">
        <v>78845.570000000007</v>
      </c>
      <c r="E66" s="3">
        <v>27</v>
      </c>
      <c r="F66" s="3">
        <v>1655.98</v>
      </c>
      <c r="G66" s="3">
        <v>0</v>
      </c>
      <c r="H66" s="3">
        <v>8898.6299999999992</v>
      </c>
      <c r="I66" s="3">
        <f t="shared" si="1"/>
        <v>827597.98999999987</v>
      </c>
      <c r="J66" s="3"/>
      <c r="K66" s="3">
        <v>827597.99</v>
      </c>
      <c r="L66" s="19">
        <v>0</v>
      </c>
      <c r="N66" s="21">
        <v>0.55999999993946403</v>
      </c>
    </row>
    <row r="67" spans="1:14" x14ac:dyDescent="0.25">
      <c r="A67" s="2">
        <f t="shared" si="2"/>
        <v>2023</v>
      </c>
      <c r="B67" s="2">
        <v>5</v>
      </c>
      <c r="C67" s="3">
        <v>738916.82000000007</v>
      </c>
      <c r="D67" s="3">
        <v>78840.009999999995</v>
      </c>
      <c r="E67" s="3">
        <v>27</v>
      </c>
      <c r="F67" s="3">
        <v>1656.71</v>
      </c>
      <c r="G67" s="3">
        <v>0</v>
      </c>
      <c r="H67" s="3">
        <v>8903.6</v>
      </c>
      <c r="I67" s="3">
        <f t="shared" si="1"/>
        <v>828344.14</v>
      </c>
      <c r="J67" s="3"/>
      <c r="K67" s="3">
        <v>828344.14</v>
      </c>
      <c r="L67" s="19">
        <v>0</v>
      </c>
      <c r="N67" s="21">
        <v>-0.17999999993480742</v>
      </c>
    </row>
    <row r="68" spans="1:14" x14ac:dyDescent="0.25">
      <c r="A68" s="2">
        <f t="shared" si="2"/>
        <v>2023</v>
      </c>
      <c r="B68" s="2">
        <v>6</v>
      </c>
      <c r="C68" s="3">
        <v>739681.63000000012</v>
      </c>
      <c r="D68" s="3">
        <v>78904.34</v>
      </c>
      <c r="E68" s="3">
        <v>27</v>
      </c>
      <c r="F68" s="3">
        <v>1657.45</v>
      </c>
      <c r="G68" s="3">
        <v>0</v>
      </c>
      <c r="H68" s="3">
        <v>8908.9</v>
      </c>
      <c r="I68" s="3">
        <f t="shared" si="1"/>
        <v>829179.32000000007</v>
      </c>
      <c r="J68" s="3"/>
      <c r="K68" s="3">
        <v>829179.32000000007</v>
      </c>
      <c r="L68" s="19">
        <v>0</v>
      </c>
      <c r="N68" s="21">
        <v>3.0000000144354999E-2</v>
      </c>
    </row>
    <row r="69" spans="1:14" x14ac:dyDescent="0.25">
      <c r="A69" s="2">
        <f t="shared" si="2"/>
        <v>2023</v>
      </c>
      <c r="B69" s="2">
        <v>7</v>
      </c>
      <c r="C69" s="3">
        <v>740351.57000000007</v>
      </c>
      <c r="D69" s="3">
        <v>78938.789999999994</v>
      </c>
      <c r="E69" s="3">
        <v>27</v>
      </c>
      <c r="F69" s="3">
        <v>1658.17</v>
      </c>
      <c r="G69" s="3">
        <v>0</v>
      </c>
      <c r="H69" s="3">
        <v>8913.94</v>
      </c>
      <c r="I69" s="3">
        <f t="shared" si="1"/>
        <v>829889.47000000009</v>
      </c>
      <c r="J69" s="3"/>
      <c r="K69" s="3">
        <v>829889.47000000009</v>
      </c>
      <c r="L69" s="19">
        <v>0</v>
      </c>
      <c r="N69" s="21">
        <v>-1.9899999999906868</v>
      </c>
    </row>
    <row r="70" spans="1:14" x14ac:dyDescent="0.25">
      <c r="A70" s="2">
        <f t="shared" si="2"/>
        <v>2023</v>
      </c>
      <c r="B70" s="2">
        <v>8</v>
      </c>
      <c r="C70" s="3">
        <v>741045.73</v>
      </c>
      <c r="D70" s="3">
        <v>79000.740000000005</v>
      </c>
      <c r="E70" s="3">
        <v>27</v>
      </c>
      <c r="F70" s="3">
        <v>1658.89</v>
      </c>
      <c r="G70" s="3">
        <v>0</v>
      </c>
      <c r="H70" s="3">
        <v>8919.2800000000007</v>
      </c>
      <c r="I70" s="3">
        <f t="shared" si="1"/>
        <v>830651.64</v>
      </c>
      <c r="J70" s="3"/>
      <c r="K70" s="3">
        <v>830651.64</v>
      </c>
      <c r="L70" s="19">
        <v>0</v>
      </c>
      <c r="N70" s="21">
        <v>-0.92000000004190952</v>
      </c>
    </row>
    <row r="71" spans="1:14" x14ac:dyDescent="0.25">
      <c r="A71" s="2">
        <f t="shared" si="2"/>
        <v>2023</v>
      </c>
      <c r="B71" s="2">
        <v>9</v>
      </c>
      <c r="C71" s="3">
        <v>741964.76</v>
      </c>
      <c r="D71" s="3">
        <v>79094.81</v>
      </c>
      <c r="E71" s="3">
        <v>27</v>
      </c>
      <c r="F71" s="3">
        <v>1659.6</v>
      </c>
      <c r="G71" s="3">
        <v>0</v>
      </c>
      <c r="H71" s="3">
        <v>8924.64</v>
      </c>
      <c r="I71" s="3">
        <f t="shared" si="1"/>
        <v>831670.81</v>
      </c>
      <c r="J71" s="3"/>
      <c r="K71" s="3">
        <v>831670.80999999994</v>
      </c>
      <c r="L71" s="19">
        <v>0</v>
      </c>
      <c r="N71" s="21">
        <v>-0.92000000004190952</v>
      </c>
    </row>
    <row r="72" spans="1:14" x14ac:dyDescent="0.25">
      <c r="A72" s="2">
        <f t="shared" si="2"/>
        <v>2023</v>
      </c>
      <c r="B72" s="2">
        <v>10</v>
      </c>
      <c r="C72" s="3">
        <v>743025.59</v>
      </c>
      <c r="D72" s="3">
        <v>79094.3</v>
      </c>
      <c r="E72" s="3">
        <v>27</v>
      </c>
      <c r="F72" s="3">
        <v>1660.28</v>
      </c>
      <c r="G72" s="3">
        <v>0</v>
      </c>
      <c r="H72" s="3">
        <v>8929.82</v>
      </c>
      <c r="I72" s="3">
        <f t="shared" si="1"/>
        <v>832736.99</v>
      </c>
      <c r="J72" s="3"/>
      <c r="K72" s="3">
        <v>832736.99</v>
      </c>
      <c r="L72" s="19">
        <v>0</v>
      </c>
      <c r="N72" s="21">
        <v>-1.9600000000791624</v>
      </c>
    </row>
    <row r="73" spans="1:14" x14ac:dyDescent="0.25">
      <c r="A73" s="2">
        <f t="shared" si="2"/>
        <v>2023</v>
      </c>
      <c r="B73" s="2">
        <v>11</v>
      </c>
      <c r="C73" s="3">
        <v>744305.37</v>
      </c>
      <c r="D73" s="3">
        <v>79114.58</v>
      </c>
      <c r="E73" s="3">
        <v>27</v>
      </c>
      <c r="F73" s="3">
        <v>1660.98</v>
      </c>
      <c r="G73" s="3">
        <v>0</v>
      </c>
      <c r="H73" s="3">
        <v>8935.25</v>
      </c>
      <c r="I73" s="3">
        <f t="shared" si="1"/>
        <v>834043.17999999993</v>
      </c>
      <c r="J73" s="3"/>
      <c r="K73" s="3">
        <v>834043.17999999993</v>
      </c>
      <c r="L73" s="19">
        <v>0</v>
      </c>
      <c r="N73" s="21">
        <v>-1.2299999999813735</v>
      </c>
    </row>
    <row r="74" spans="1:14" x14ac:dyDescent="0.25">
      <c r="A74" s="2">
        <f t="shared" si="2"/>
        <v>2023</v>
      </c>
      <c r="B74" s="2">
        <v>12</v>
      </c>
      <c r="C74" s="3">
        <v>745172.11</v>
      </c>
      <c r="D74" s="3">
        <v>79145.11</v>
      </c>
      <c r="E74" s="3">
        <v>27</v>
      </c>
      <c r="F74" s="3">
        <v>1661.64</v>
      </c>
      <c r="G74" s="3">
        <v>0</v>
      </c>
      <c r="H74" s="3">
        <v>8940.5</v>
      </c>
      <c r="I74" s="3">
        <f t="shared" si="1"/>
        <v>834946.36</v>
      </c>
      <c r="J74" s="3"/>
      <c r="K74" s="3">
        <v>834946.36</v>
      </c>
      <c r="L74" s="19">
        <v>0</v>
      </c>
      <c r="N74" s="21">
        <v>-1.6199999999953434</v>
      </c>
    </row>
    <row r="75" spans="1:14" x14ac:dyDescent="0.25">
      <c r="A75" s="2">
        <f t="shared" si="2"/>
        <v>2024</v>
      </c>
      <c r="B75" s="2">
        <v>1</v>
      </c>
      <c r="C75" s="3">
        <v>746560.83000000019</v>
      </c>
      <c r="D75" s="3">
        <v>79158.45</v>
      </c>
      <c r="E75" s="3">
        <v>27</v>
      </c>
      <c r="F75" s="3">
        <v>1662.32</v>
      </c>
      <c r="G75" s="3">
        <v>0</v>
      </c>
      <c r="H75" s="3">
        <v>8945.94</v>
      </c>
      <c r="I75" s="3">
        <f t="shared" si="1"/>
        <v>836354.54</v>
      </c>
      <c r="J75" s="3"/>
      <c r="K75" s="3">
        <v>836354.54</v>
      </c>
      <c r="L75" s="19">
        <v>0</v>
      </c>
      <c r="N75" s="21">
        <v>-0.36999999976251274</v>
      </c>
    </row>
    <row r="76" spans="1:14" x14ac:dyDescent="0.25">
      <c r="A76" s="2">
        <f t="shared" si="2"/>
        <v>2024</v>
      </c>
      <c r="B76" s="2">
        <v>2</v>
      </c>
      <c r="C76" s="3">
        <v>748329.77</v>
      </c>
      <c r="D76" s="3">
        <v>79273.490000000005</v>
      </c>
      <c r="E76" s="3">
        <v>27</v>
      </c>
      <c r="F76" s="3">
        <v>1662.99</v>
      </c>
      <c r="G76" s="3">
        <v>0</v>
      </c>
      <c r="H76" s="3">
        <v>8951.5</v>
      </c>
      <c r="I76" s="3">
        <f t="shared" si="1"/>
        <v>838244.75</v>
      </c>
      <c r="J76" s="3"/>
      <c r="K76" s="3">
        <v>838244.75</v>
      </c>
      <c r="L76" s="19">
        <v>0</v>
      </c>
      <c r="N76" s="21">
        <v>-0.79999999993015081</v>
      </c>
    </row>
    <row r="77" spans="1:14" x14ac:dyDescent="0.25">
      <c r="A77" s="2">
        <f t="shared" si="2"/>
        <v>2024</v>
      </c>
      <c r="B77" s="2">
        <v>3</v>
      </c>
      <c r="C77" s="3">
        <v>750026.99999999988</v>
      </c>
      <c r="D77" s="3">
        <v>79391.759999999995</v>
      </c>
      <c r="E77" s="3">
        <v>27</v>
      </c>
      <c r="F77" s="3">
        <v>1663.63</v>
      </c>
      <c r="G77" s="3">
        <v>0</v>
      </c>
      <c r="H77" s="3">
        <v>8956.56</v>
      </c>
      <c r="I77" s="3">
        <f t="shared" si="1"/>
        <v>840065.95</v>
      </c>
      <c r="J77" s="3"/>
      <c r="K77" s="3">
        <v>840065.95</v>
      </c>
      <c r="L77" s="19">
        <v>0</v>
      </c>
      <c r="N77" s="21">
        <v>-1.1100000001024455</v>
      </c>
    </row>
    <row r="78" spans="1:14" x14ac:dyDescent="0.25">
      <c r="A78" s="2">
        <f t="shared" si="2"/>
        <v>2024</v>
      </c>
      <c r="B78" s="2">
        <v>4</v>
      </c>
      <c r="C78" s="3">
        <v>750781.32</v>
      </c>
      <c r="D78" s="3">
        <v>79431.41</v>
      </c>
      <c r="E78" s="3">
        <v>27</v>
      </c>
      <c r="F78" s="3">
        <v>1664.29</v>
      </c>
      <c r="G78" s="3">
        <v>0</v>
      </c>
      <c r="H78" s="3">
        <v>8962.1</v>
      </c>
      <c r="I78" s="3">
        <f t="shared" si="1"/>
        <v>840866.12</v>
      </c>
      <c r="K78" s="3">
        <v>840866.12</v>
      </c>
      <c r="L78" s="19">
        <v>0</v>
      </c>
      <c r="N78" s="21">
        <v>-1.9600000000791624</v>
      </c>
    </row>
    <row r="79" spans="1:14" x14ac:dyDescent="0.25">
      <c r="A79" s="2">
        <f t="shared" si="2"/>
        <v>2024</v>
      </c>
      <c r="B79" s="2">
        <v>5</v>
      </c>
      <c r="C79" s="3">
        <v>751499.85</v>
      </c>
      <c r="D79" s="3">
        <v>79414.12</v>
      </c>
      <c r="E79" s="3">
        <v>27</v>
      </c>
      <c r="F79" s="3">
        <v>1664.93</v>
      </c>
      <c r="G79" s="3">
        <v>0</v>
      </c>
      <c r="H79" s="3">
        <v>8967.39</v>
      </c>
      <c r="I79" s="3">
        <f t="shared" si="1"/>
        <v>841573.29</v>
      </c>
      <c r="K79" s="3">
        <v>841573.29</v>
      </c>
      <c r="L79" s="19">
        <v>0</v>
      </c>
      <c r="N79" s="21">
        <v>-0.61999999999534339</v>
      </c>
    </row>
    <row r="80" spans="1:14" x14ac:dyDescent="0.25">
      <c r="A80" s="2">
        <f t="shared" si="2"/>
        <v>2024</v>
      </c>
      <c r="B80" s="2">
        <v>6</v>
      </c>
      <c r="C80" s="3">
        <v>752233.36</v>
      </c>
      <c r="D80" s="3">
        <v>79460.570000000007</v>
      </c>
      <c r="E80" s="3">
        <v>27</v>
      </c>
      <c r="F80" s="3">
        <v>1665.58</v>
      </c>
      <c r="G80" s="3">
        <v>0</v>
      </c>
      <c r="H80" s="3">
        <v>8972.9599999999991</v>
      </c>
      <c r="I80" s="3">
        <f t="shared" si="1"/>
        <v>842359.46999999986</v>
      </c>
      <c r="K80" s="3">
        <v>842359.47</v>
      </c>
      <c r="L80" s="19">
        <v>0</v>
      </c>
      <c r="N80" s="21">
        <v>-2.1400000000139698</v>
      </c>
    </row>
    <row r="81" spans="1:14" x14ac:dyDescent="0.25">
      <c r="A81" s="2">
        <f t="shared" si="2"/>
        <v>2024</v>
      </c>
      <c r="B81" s="2">
        <v>7</v>
      </c>
      <c r="C81" s="3">
        <v>752875.43</v>
      </c>
      <c r="D81" s="3">
        <v>79487.73</v>
      </c>
      <c r="E81" s="3">
        <v>27</v>
      </c>
      <c r="F81" s="3">
        <v>1666.21</v>
      </c>
      <c r="G81" s="3">
        <v>0</v>
      </c>
      <c r="H81" s="3">
        <v>8978.26</v>
      </c>
      <c r="I81" s="3">
        <f t="shared" si="1"/>
        <v>843034.63</v>
      </c>
      <c r="K81" s="3">
        <v>843034.63</v>
      </c>
      <c r="L81" s="19">
        <v>0</v>
      </c>
      <c r="N81" s="21">
        <v>-2.4199999999254942</v>
      </c>
    </row>
    <row r="82" spans="1:14" x14ac:dyDescent="0.25">
      <c r="A82" s="2">
        <f t="shared" si="2"/>
        <v>2024</v>
      </c>
      <c r="B82" s="2">
        <v>8</v>
      </c>
      <c r="C82" s="3">
        <v>753539.4</v>
      </c>
      <c r="D82" s="3">
        <v>79538.740000000005</v>
      </c>
      <c r="E82" s="3">
        <v>27</v>
      </c>
      <c r="F82" s="3">
        <v>1666.85</v>
      </c>
      <c r="G82" s="3">
        <v>0</v>
      </c>
      <c r="H82" s="3">
        <v>8983.81</v>
      </c>
      <c r="I82" s="3">
        <f t="shared" si="1"/>
        <v>843755.8</v>
      </c>
      <c r="K82" s="3">
        <v>843755.8</v>
      </c>
      <c r="L82" s="19">
        <v>0</v>
      </c>
      <c r="N82" s="21">
        <v>-1.8900000000139698</v>
      </c>
    </row>
    <row r="83" spans="1:14" x14ac:dyDescent="0.25">
      <c r="A83" s="2">
        <f t="shared" si="2"/>
        <v>2024</v>
      </c>
      <c r="B83" s="2">
        <v>9</v>
      </c>
      <c r="C83" s="3">
        <v>754429.02</v>
      </c>
      <c r="D83" s="3">
        <v>79622.100000000006</v>
      </c>
      <c r="E83" s="3">
        <v>27</v>
      </c>
      <c r="F83" s="3">
        <v>1667.5</v>
      </c>
      <c r="G83" s="3">
        <v>0</v>
      </c>
      <c r="H83" s="3">
        <v>8989.36</v>
      </c>
      <c r="I83" s="3">
        <f t="shared" si="1"/>
        <v>844734.98</v>
      </c>
      <c r="K83" s="3">
        <v>844734.98</v>
      </c>
      <c r="L83" s="19">
        <v>0</v>
      </c>
      <c r="N83" s="21">
        <v>-1.6400000000139698</v>
      </c>
    </row>
    <row r="84" spans="1:14" x14ac:dyDescent="0.25">
      <c r="A84" s="2">
        <f t="shared" si="2"/>
        <v>2024</v>
      </c>
      <c r="B84" s="2">
        <v>10</v>
      </c>
      <c r="C84" s="3">
        <v>755460.59000000008</v>
      </c>
      <c r="D84" s="3">
        <v>79603.759999999995</v>
      </c>
      <c r="E84" s="3">
        <v>27</v>
      </c>
      <c r="F84" s="3">
        <v>1668.12</v>
      </c>
      <c r="G84" s="3">
        <v>0</v>
      </c>
      <c r="H84" s="3">
        <v>8994.69</v>
      </c>
      <c r="I84" s="3">
        <f t="shared" si="1"/>
        <v>845754.16</v>
      </c>
      <c r="K84" s="3">
        <v>845754.16</v>
      </c>
      <c r="L84" s="19">
        <v>0</v>
      </c>
      <c r="N84" s="21">
        <v>-2.2499999998835847</v>
      </c>
    </row>
    <row r="85" spans="1:14" x14ac:dyDescent="0.25">
      <c r="A85" s="2">
        <f t="shared" si="2"/>
        <v>2024</v>
      </c>
      <c r="B85" s="2">
        <v>11</v>
      </c>
      <c r="C85" s="3">
        <v>756711.41999999993</v>
      </c>
      <c r="D85" s="3">
        <v>79614.89</v>
      </c>
      <c r="E85" s="3">
        <v>27</v>
      </c>
      <c r="F85" s="3">
        <v>1668.76</v>
      </c>
      <c r="G85" s="3">
        <v>0</v>
      </c>
      <c r="H85" s="3">
        <v>9000.2800000000007</v>
      </c>
      <c r="I85" s="3">
        <f t="shared" si="1"/>
        <v>847022.35</v>
      </c>
      <c r="K85" s="3">
        <v>847022.35</v>
      </c>
      <c r="L85" s="19">
        <v>0</v>
      </c>
      <c r="N85" s="21">
        <v>-0.75000000011641532</v>
      </c>
    </row>
    <row r="86" spans="1:14" x14ac:dyDescent="0.25">
      <c r="A86" s="2">
        <f t="shared" si="2"/>
        <v>2024</v>
      </c>
      <c r="B86" s="2">
        <v>12</v>
      </c>
      <c r="C86" s="3">
        <v>757547.42</v>
      </c>
      <c r="D86" s="3">
        <v>79638.14</v>
      </c>
      <c r="E86" s="3">
        <v>27</v>
      </c>
      <c r="F86" s="3">
        <v>1669.38</v>
      </c>
      <c r="G86" s="3">
        <v>0</v>
      </c>
      <c r="H86" s="3">
        <v>9005.59</v>
      </c>
      <c r="I86" s="3">
        <f t="shared" si="1"/>
        <v>847887.53</v>
      </c>
      <c r="K86" s="3">
        <v>847887.53</v>
      </c>
      <c r="L86" s="19">
        <v>0</v>
      </c>
      <c r="N86" s="21">
        <v>-2.1499999999068677</v>
      </c>
    </row>
    <row r="87" spans="1:14" x14ac:dyDescent="0.25">
      <c r="A87" s="2">
        <f t="shared" si="2"/>
        <v>2025</v>
      </c>
      <c r="B87" s="2">
        <v>1</v>
      </c>
      <c r="C87" s="3">
        <v>758905.35000000009</v>
      </c>
      <c r="D87" s="3">
        <v>79640.240000000005</v>
      </c>
      <c r="E87" s="3">
        <v>27</v>
      </c>
      <c r="F87" s="3">
        <v>1670.01</v>
      </c>
      <c r="G87" s="3">
        <v>0</v>
      </c>
      <c r="H87" s="3">
        <v>9011.1200000000008</v>
      </c>
      <c r="I87" s="3">
        <f t="shared" si="1"/>
        <v>849253.72000000009</v>
      </c>
      <c r="K87" s="3">
        <v>849253.72000000009</v>
      </c>
      <c r="L87" s="19">
        <v>0</v>
      </c>
      <c r="N87" s="21">
        <v>-1.9199999999254942</v>
      </c>
    </row>
    <row r="88" spans="1:14" x14ac:dyDescent="0.25">
      <c r="A88" s="2">
        <f t="shared" si="2"/>
        <v>2025</v>
      </c>
      <c r="B88" s="2">
        <v>2</v>
      </c>
      <c r="C88" s="3">
        <v>760644.48999999987</v>
      </c>
      <c r="D88" s="3">
        <v>79745.02</v>
      </c>
      <c r="E88" s="3">
        <v>27</v>
      </c>
      <c r="F88" s="3">
        <v>1670.65</v>
      </c>
      <c r="G88" s="3">
        <v>0</v>
      </c>
      <c r="H88" s="3">
        <v>9016.77</v>
      </c>
      <c r="I88" s="3">
        <f t="shared" si="1"/>
        <v>851103.92999999993</v>
      </c>
      <c r="K88" s="3">
        <v>851103.92999999993</v>
      </c>
      <c r="L88" s="19">
        <v>0</v>
      </c>
      <c r="N88" s="21">
        <v>-2.3700000001117587</v>
      </c>
    </row>
    <row r="89" spans="1:14" x14ac:dyDescent="0.25">
      <c r="A89" s="2">
        <f t="shared" si="2"/>
        <v>2025</v>
      </c>
      <c r="B89" s="2">
        <v>3</v>
      </c>
      <c r="C89" s="3">
        <v>762313.86</v>
      </c>
      <c r="D89" s="3">
        <v>79853.350000000006</v>
      </c>
      <c r="E89" s="3">
        <v>27</v>
      </c>
      <c r="F89" s="3">
        <v>1671.24</v>
      </c>
      <c r="G89" s="3">
        <v>0</v>
      </c>
      <c r="H89" s="3">
        <v>9021.67</v>
      </c>
      <c r="I89" s="3">
        <f t="shared" si="1"/>
        <v>852887.12</v>
      </c>
      <c r="K89" s="3">
        <v>852887.12</v>
      </c>
      <c r="L89" s="19">
        <v>0</v>
      </c>
      <c r="N89" s="21">
        <v>-0.71999999997206032</v>
      </c>
    </row>
    <row r="90" spans="1:14" x14ac:dyDescent="0.25">
      <c r="A90" s="2">
        <f t="shared" si="2"/>
        <v>2025</v>
      </c>
      <c r="B90" s="2">
        <v>4</v>
      </c>
      <c r="C90" s="3">
        <v>763037.85000000009</v>
      </c>
      <c r="D90" s="3">
        <v>79882.33</v>
      </c>
      <c r="E90" s="3">
        <v>27</v>
      </c>
      <c r="F90" s="3">
        <v>1671.87</v>
      </c>
      <c r="G90" s="3">
        <v>0</v>
      </c>
      <c r="H90" s="3">
        <v>9027.24</v>
      </c>
      <c r="I90" s="3">
        <f t="shared" si="1"/>
        <v>853646.29</v>
      </c>
      <c r="K90" s="3">
        <v>853646.29</v>
      </c>
      <c r="L90" s="19">
        <v>0</v>
      </c>
      <c r="N90" s="21">
        <v>-2.0799999999580905</v>
      </c>
    </row>
    <row r="91" spans="1:14" x14ac:dyDescent="0.25">
      <c r="A91" s="2">
        <f t="shared" si="2"/>
        <v>2025</v>
      </c>
      <c r="B91" s="2">
        <v>5</v>
      </c>
      <c r="C91" s="3">
        <v>763729.11</v>
      </c>
      <c r="D91" s="3">
        <v>79856.289999999994</v>
      </c>
      <c r="E91" s="3">
        <v>27</v>
      </c>
      <c r="F91" s="3">
        <v>1672.48</v>
      </c>
      <c r="G91" s="3">
        <v>0</v>
      </c>
      <c r="H91" s="3">
        <v>9032.58</v>
      </c>
      <c r="I91" s="3">
        <f t="shared" si="1"/>
        <v>854317.46</v>
      </c>
      <c r="K91" s="3">
        <v>854317.46</v>
      </c>
      <c r="L91" s="19">
        <v>0</v>
      </c>
      <c r="N91" s="21">
        <v>-1.1400000000139698</v>
      </c>
    </row>
    <row r="92" spans="1:14" x14ac:dyDescent="0.25">
      <c r="A92" s="2">
        <f t="shared" si="2"/>
        <v>2025</v>
      </c>
      <c r="B92" s="2">
        <v>6</v>
      </c>
      <c r="C92" s="3">
        <v>764436</v>
      </c>
      <c r="D92" s="3">
        <v>79893.38</v>
      </c>
      <c r="E92" s="3">
        <v>27</v>
      </c>
      <c r="F92" s="3">
        <v>1673.1</v>
      </c>
      <c r="G92" s="3">
        <v>0</v>
      </c>
      <c r="H92" s="3">
        <v>9038.15</v>
      </c>
      <c r="I92" s="3">
        <f t="shared" si="1"/>
        <v>855067.63</v>
      </c>
      <c r="K92" s="3">
        <v>855067.63</v>
      </c>
      <c r="L92" s="19">
        <v>0</v>
      </c>
      <c r="N92" s="21">
        <v>-2.3900000000139698</v>
      </c>
    </row>
    <row r="93" spans="1:14" x14ac:dyDescent="0.25">
      <c r="A93" s="2">
        <f t="shared" si="2"/>
        <v>2025</v>
      </c>
      <c r="B93" s="2">
        <v>7</v>
      </c>
      <c r="C93" s="3">
        <v>765051.45</v>
      </c>
      <c r="D93" s="3">
        <v>79914.17</v>
      </c>
      <c r="E93" s="3">
        <v>27</v>
      </c>
      <c r="F93" s="3">
        <v>1673.71</v>
      </c>
      <c r="G93" s="3">
        <v>0</v>
      </c>
      <c r="H93" s="3">
        <v>9043.4699999999993</v>
      </c>
      <c r="I93" s="3">
        <f t="shared" si="1"/>
        <v>855709.79999999993</v>
      </c>
      <c r="K93" s="3">
        <v>855709.79999999993</v>
      </c>
      <c r="L93" s="19">
        <v>0</v>
      </c>
      <c r="N93" s="21">
        <v>-2.3800000000046566</v>
      </c>
    </row>
    <row r="94" spans="1:14" x14ac:dyDescent="0.25">
      <c r="A94" s="2">
        <f t="shared" si="2"/>
        <v>2025</v>
      </c>
      <c r="B94" s="2">
        <v>8</v>
      </c>
      <c r="C94" s="3">
        <v>765688.64</v>
      </c>
      <c r="D94" s="3">
        <v>79958.98</v>
      </c>
      <c r="E94" s="3">
        <v>27</v>
      </c>
      <c r="F94" s="3">
        <v>1674.33</v>
      </c>
      <c r="G94" s="3">
        <v>0</v>
      </c>
      <c r="H94" s="3">
        <v>9049.02</v>
      </c>
      <c r="I94" s="3">
        <f t="shared" si="1"/>
        <v>856397.97</v>
      </c>
      <c r="K94" s="3">
        <v>856397.97</v>
      </c>
      <c r="L94" s="19">
        <v>0</v>
      </c>
      <c r="N94" s="21">
        <v>-1.7099999999627471</v>
      </c>
    </row>
    <row r="95" spans="1:14" x14ac:dyDescent="0.25">
      <c r="A95" s="2">
        <f t="shared" si="2"/>
        <v>2025</v>
      </c>
      <c r="B95" s="2">
        <v>9</v>
      </c>
      <c r="C95" s="3">
        <v>766550.22000000009</v>
      </c>
      <c r="D95" s="3">
        <v>80037.39</v>
      </c>
      <c r="E95" s="3">
        <v>27</v>
      </c>
      <c r="F95" s="3">
        <v>1674.95</v>
      </c>
      <c r="G95" s="3">
        <v>0</v>
      </c>
      <c r="H95" s="3">
        <v>9054.59</v>
      </c>
      <c r="I95" s="3">
        <f t="shared" si="1"/>
        <v>857344.15</v>
      </c>
      <c r="K95" s="3">
        <v>857344.15</v>
      </c>
      <c r="L95" s="19">
        <v>0</v>
      </c>
      <c r="N95" s="21">
        <v>-2.5499999999301508</v>
      </c>
    </row>
    <row r="96" spans="1:14" x14ac:dyDescent="0.25">
      <c r="A96" s="2">
        <f t="shared" si="2"/>
        <v>2025</v>
      </c>
      <c r="B96" s="2">
        <v>10</v>
      </c>
      <c r="C96" s="3">
        <v>767555.14999999991</v>
      </c>
      <c r="D96" s="3">
        <v>80014.710000000006</v>
      </c>
      <c r="E96" s="3">
        <v>27</v>
      </c>
      <c r="F96" s="3">
        <v>1675.55</v>
      </c>
      <c r="G96" s="3">
        <v>0</v>
      </c>
      <c r="H96" s="3">
        <v>9059.92</v>
      </c>
      <c r="I96" s="3">
        <f t="shared" si="1"/>
        <v>858332.33</v>
      </c>
      <c r="K96" s="3">
        <v>858332.33</v>
      </c>
      <c r="L96" s="19">
        <v>0</v>
      </c>
      <c r="N96" s="21">
        <v>-2.8300000000745058</v>
      </c>
    </row>
    <row r="97" spans="1:14" x14ac:dyDescent="0.25">
      <c r="A97" s="2">
        <f t="shared" si="2"/>
        <v>2025</v>
      </c>
      <c r="B97" s="2">
        <v>11</v>
      </c>
      <c r="C97" s="3">
        <v>768777.04</v>
      </c>
      <c r="D97" s="3">
        <v>80022.81</v>
      </c>
      <c r="E97" s="3">
        <v>27</v>
      </c>
      <c r="F97" s="3">
        <v>1676.17</v>
      </c>
      <c r="G97" s="3">
        <v>0</v>
      </c>
      <c r="H97" s="3">
        <v>9065.5</v>
      </c>
      <c r="I97" s="3">
        <f t="shared" si="1"/>
        <v>859568.52000000014</v>
      </c>
      <c r="K97" s="3">
        <v>859568.52</v>
      </c>
      <c r="L97" s="19">
        <v>0</v>
      </c>
      <c r="N97" s="21">
        <v>-3.2899999999208376</v>
      </c>
    </row>
    <row r="98" spans="1:14" x14ac:dyDescent="0.25">
      <c r="A98" s="2">
        <f t="shared" si="2"/>
        <v>2025</v>
      </c>
      <c r="B98" s="2">
        <v>12</v>
      </c>
      <c r="C98" s="3">
        <v>769587.81</v>
      </c>
      <c r="D98" s="3">
        <v>80043.27</v>
      </c>
      <c r="E98" s="3">
        <v>27</v>
      </c>
      <c r="F98" s="3">
        <v>1676.78</v>
      </c>
      <c r="G98" s="3">
        <v>0</v>
      </c>
      <c r="H98" s="3">
        <v>9070.83</v>
      </c>
      <c r="I98" s="3">
        <f t="shared" si="1"/>
        <v>860405.69000000006</v>
      </c>
      <c r="K98" s="3">
        <v>860405.69000000006</v>
      </c>
      <c r="L98" s="19">
        <v>0</v>
      </c>
      <c r="N98" s="21">
        <v>-2.909999999916181</v>
      </c>
    </row>
    <row r="99" spans="1:14" x14ac:dyDescent="0.25">
      <c r="A99" s="2">
        <f t="shared" si="2"/>
        <v>2026</v>
      </c>
      <c r="B99" s="2">
        <v>1</v>
      </c>
      <c r="C99" s="3">
        <v>770919.7</v>
      </c>
      <c r="D99" s="3">
        <v>80043.44</v>
      </c>
      <c r="E99" s="3">
        <v>27</v>
      </c>
      <c r="F99" s="3">
        <v>1677.39</v>
      </c>
      <c r="G99" s="3">
        <v>0</v>
      </c>
      <c r="H99" s="3">
        <v>9076.35</v>
      </c>
      <c r="I99" s="3">
        <f t="shared" si="1"/>
        <v>861743.87999999989</v>
      </c>
      <c r="K99" s="3">
        <v>861743.88</v>
      </c>
      <c r="L99" s="19">
        <v>0</v>
      </c>
      <c r="N99" s="21">
        <v>-1.690000000060536</v>
      </c>
    </row>
    <row r="100" spans="1:14" x14ac:dyDescent="0.25">
      <c r="A100" s="2">
        <f t="shared" si="2"/>
        <v>2026</v>
      </c>
      <c r="B100" s="2">
        <v>2</v>
      </c>
      <c r="C100" s="3">
        <v>772630.24</v>
      </c>
      <c r="D100" s="3">
        <v>80146.84</v>
      </c>
      <c r="E100" s="3">
        <v>27</v>
      </c>
      <c r="F100" s="3">
        <v>1678.01</v>
      </c>
      <c r="G100" s="3">
        <v>0</v>
      </c>
      <c r="H100" s="3">
        <v>9082</v>
      </c>
      <c r="I100" s="3">
        <f t="shared" si="1"/>
        <v>863564.09</v>
      </c>
      <c r="K100" s="3">
        <v>863564.09</v>
      </c>
      <c r="L100" s="19">
        <v>0</v>
      </c>
      <c r="N100" s="21">
        <v>-3.6999999999534339</v>
      </c>
    </row>
    <row r="101" spans="1:14" x14ac:dyDescent="0.25">
      <c r="A101" s="2">
        <f t="shared" si="2"/>
        <v>2026</v>
      </c>
      <c r="B101" s="2">
        <v>3</v>
      </c>
      <c r="C101" s="3">
        <v>774273.04</v>
      </c>
      <c r="D101" s="3">
        <v>80253.789999999994</v>
      </c>
      <c r="E101" s="3">
        <v>27</v>
      </c>
      <c r="F101" s="3">
        <v>1678.57</v>
      </c>
      <c r="G101" s="3">
        <v>0</v>
      </c>
      <c r="H101" s="3">
        <v>9086.8799999999992</v>
      </c>
      <c r="I101" s="3">
        <f t="shared" si="1"/>
        <v>865319.28</v>
      </c>
      <c r="K101" s="3">
        <v>865319.28</v>
      </c>
      <c r="L101" s="19">
        <v>0</v>
      </c>
      <c r="N101" s="21">
        <v>-1.559999999939464</v>
      </c>
    </row>
    <row r="102" spans="1:14" x14ac:dyDescent="0.25">
      <c r="A102" s="2">
        <f t="shared" si="2"/>
        <v>2026</v>
      </c>
      <c r="B102" s="2">
        <v>4</v>
      </c>
      <c r="C102" s="3">
        <v>774970.12999999989</v>
      </c>
      <c r="D102" s="3">
        <v>80282.679999999993</v>
      </c>
      <c r="E102" s="3">
        <v>27</v>
      </c>
      <c r="F102" s="3">
        <v>1679.18</v>
      </c>
      <c r="G102" s="3">
        <v>0</v>
      </c>
      <c r="H102" s="3">
        <v>9092.4699999999993</v>
      </c>
      <c r="I102" s="3">
        <f t="shared" si="1"/>
        <v>866051.45999999985</v>
      </c>
      <c r="K102" s="3">
        <v>866051.46</v>
      </c>
      <c r="L102" s="19">
        <v>0</v>
      </c>
      <c r="N102" s="21">
        <v>-2.7400000001071021</v>
      </c>
    </row>
    <row r="103" spans="1:14" x14ac:dyDescent="0.25">
      <c r="A103" s="2">
        <f t="shared" si="2"/>
        <v>2026</v>
      </c>
      <c r="B103" s="2">
        <v>5</v>
      </c>
      <c r="C103" s="3">
        <v>775632.76</v>
      </c>
      <c r="D103" s="3">
        <v>80256.320000000007</v>
      </c>
      <c r="E103" s="3">
        <v>27</v>
      </c>
      <c r="F103" s="3">
        <v>1679.77</v>
      </c>
      <c r="G103" s="3">
        <v>0</v>
      </c>
      <c r="H103" s="3">
        <v>9097.77</v>
      </c>
      <c r="I103" s="3">
        <f t="shared" ref="I103:I134" si="3">SUM(C103:H103)</f>
        <v>866693.62000000011</v>
      </c>
      <c r="K103" s="3">
        <v>866693.62</v>
      </c>
      <c r="L103" s="19">
        <v>0</v>
      </c>
      <c r="N103" s="21">
        <v>-2.6099999999860302</v>
      </c>
    </row>
    <row r="104" spans="1:14" x14ac:dyDescent="0.25">
      <c r="A104" s="2">
        <f t="shared" si="2"/>
        <v>2026</v>
      </c>
      <c r="B104" s="2">
        <v>6</v>
      </c>
      <c r="C104" s="3">
        <v>776312.44000000006</v>
      </c>
      <c r="D104" s="3">
        <v>80294.62</v>
      </c>
      <c r="E104" s="3">
        <v>27</v>
      </c>
      <c r="F104" s="3">
        <v>1680.37</v>
      </c>
      <c r="G104" s="3">
        <v>0</v>
      </c>
      <c r="H104" s="3">
        <v>9103.36</v>
      </c>
      <c r="I104" s="3">
        <f t="shared" si="3"/>
        <v>867417.79</v>
      </c>
      <c r="K104" s="3">
        <v>867417.79</v>
      </c>
      <c r="L104" s="19">
        <v>0</v>
      </c>
      <c r="N104" s="21">
        <v>-3.2199999999720603</v>
      </c>
    </row>
    <row r="105" spans="1:14" x14ac:dyDescent="0.25">
      <c r="A105" s="2">
        <f t="shared" si="2"/>
        <v>2026</v>
      </c>
      <c r="B105" s="2">
        <v>7</v>
      </c>
      <c r="C105" s="3">
        <v>776901.99</v>
      </c>
      <c r="D105" s="3">
        <v>80315.34</v>
      </c>
      <c r="E105" s="3">
        <v>27</v>
      </c>
      <c r="F105" s="3">
        <v>1680.96</v>
      </c>
      <c r="G105" s="3">
        <v>0</v>
      </c>
      <c r="H105" s="3">
        <v>9108.67</v>
      </c>
      <c r="I105" s="3">
        <f t="shared" si="3"/>
        <v>868033.96</v>
      </c>
      <c r="K105" s="3">
        <v>868033.96</v>
      </c>
      <c r="L105" s="19">
        <v>0</v>
      </c>
      <c r="N105" s="21">
        <v>-1.25</v>
      </c>
    </row>
    <row r="106" spans="1:14" x14ac:dyDescent="0.25">
      <c r="A106" s="2">
        <f t="shared" si="2"/>
        <v>2026</v>
      </c>
      <c r="B106" s="2">
        <v>8</v>
      </c>
      <c r="C106" s="3">
        <v>777508.33</v>
      </c>
      <c r="D106" s="3">
        <v>80361.039999999994</v>
      </c>
      <c r="E106" s="3">
        <v>27</v>
      </c>
      <c r="F106" s="3">
        <v>1681.56</v>
      </c>
      <c r="G106" s="3">
        <v>0</v>
      </c>
      <c r="H106" s="3">
        <v>9114.2000000000007</v>
      </c>
      <c r="I106" s="3">
        <f t="shared" si="3"/>
        <v>868692.13</v>
      </c>
      <c r="K106" s="3">
        <v>868692.13</v>
      </c>
      <c r="L106" s="19">
        <v>0</v>
      </c>
      <c r="N106" s="21">
        <v>-3.5500000000465661</v>
      </c>
    </row>
    <row r="107" spans="1:14" x14ac:dyDescent="0.25">
      <c r="A107" s="2">
        <f t="shared" si="2"/>
        <v>2026</v>
      </c>
      <c r="B107" s="2">
        <v>9</v>
      </c>
      <c r="C107" s="3">
        <v>778343.8</v>
      </c>
      <c r="D107" s="3">
        <v>80440.58</v>
      </c>
      <c r="E107" s="3">
        <v>27</v>
      </c>
      <c r="F107" s="3">
        <v>1682.16</v>
      </c>
      <c r="G107" s="3">
        <v>0</v>
      </c>
      <c r="H107" s="3">
        <v>9119.77</v>
      </c>
      <c r="I107" s="3">
        <f t="shared" si="3"/>
        <v>869613.31</v>
      </c>
      <c r="K107" s="3">
        <v>869613.31</v>
      </c>
      <c r="L107" s="19">
        <v>0</v>
      </c>
      <c r="N107" s="21">
        <v>-2.5999999999767169</v>
      </c>
    </row>
    <row r="108" spans="1:14" x14ac:dyDescent="0.25">
      <c r="A108" s="2">
        <f t="shared" si="2"/>
        <v>2026</v>
      </c>
      <c r="B108" s="2">
        <v>10</v>
      </c>
      <c r="C108" s="3">
        <v>779318.8899999999</v>
      </c>
      <c r="D108" s="3">
        <v>80420.800000000003</v>
      </c>
      <c r="E108" s="3">
        <v>27</v>
      </c>
      <c r="F108" s="3">
        <v>1682.74</v>
      </c>
      <c r="G108" s="3">
        <v>0</v>
      </c>
      <c r="H108" s="3">
        <v>9125.0499999999993</v>
      </c>
      <c r="I108" s="3">
        <f t="shared" si="3"/>
        <v>870574.48</v>
      </c>
      <c r="K108" s="3">
        <v>870574.48</v>
      </c>
      <c r="L108" s="19">
        <v>0</v>
      </c>
      <c r="N108" s="21">
        <v>-4.8200000000651926</v>
      </c>
    </row>
    <row r="109" spans="1:14" x14ac:dyDescent="0.25">
      <c r="A109" s="2">
        <f t="shared" si="2"/>
        <v>2026</v>
      </c>
      <c r="B109" s="2">
        <v>11</v>
      </c>
      <c r="C109" s="3">
        <v>780514.65000000014</v>
      </c>
      <c r="D109" s="3">
        <v>80430.080000000002</v>
      </c>
      <c r="E109" s="3">
        <v>27</v>
      </c>
      <c r="F109" s="3">
        <v>1683.34</v>
      </c>
      <c r="G109" s="3">
        <v>0</v>
      </c>
      <c r="H109" s="3">
        <v>9130.61</v>
      </c>
      <c r="I109" s="3">
        <f t="shared" si="3"/>
        <v>871785.68</v>
      </c>
      <c r="K109" s="3">
        <v>871785.68</v>
      </c>
      <c r="L109" s="19">
        <v>0</v>
      </c>
      <c r="N109" s="21">
        <v>-3.4799999998649582</v>
      </c>
    </row>
    <row r="110" spans="1:14" x14ac:dyDescent="0.25">
      <c r="A110" s="2">
        <f t="shared" si="2"/>
        <v>2026</v>
      </c>
      <c r="B110" s="2">
        <v>12</v>
      </c>
      <c r="C110" s="3">
        <v>781297.62999999989</v>
      </c>
      <c r="D110" s="3">
        <v>80451.38</v>
      </c>
      <c r="E110" s="3">
        <v>27</v>
      </c>
      <c r="F110" s="3">
        <v>1683.91</v>
      </c>
      <c r="G110" s="3">
        <v>0</v>
      </c>
      <c r="H110" s="3">
        <v>9135.92</v>
      </c>
      <c r="I110" s="3">
        <f t="shared" si="3"/>
        <v>872595.84</v>
      </c>
      <c r="K110" s="3">
        <v>872595.84</v>
      </c>
      <c r="L110" s="19">
        <v>0</v>
      </c>
      <c r="N110" s="21">
        <v>-2.9500000000698492</v>
      </c>
    </row>
    <row r="111" spans="1:14" x14ac:dyDescent="0.25">
      <c r="A111" s="2">
        <f t="shared" si="2"/>
        <v>2027</v>
      </c>
      <c r="B111" s="2">
        <v>1</v>
      </c>
      <c r="C111" s="3">
        <v>782598.30999999994</v>
      </c>
      <c r="D111" s="3">
        <v>80453.78</v>
      </c>
      <c r="E111" s="3">
        <v>27</v>
      </c>
      <c r="F111" s="3">
        <v>1684.51</v>
      </c>
      <c r="G111" s="3">
        <v>0</v>
      </c>
      <c r="H111" s="3">
        <v>9141.43</v>
      </c>
      <c r="I111" s="3">
        <f t="shared" si="3"/>
        <v>873905.03</v>
      </c>
      <c r="K111" s="3">
        <v>873905.03</v>
      </c>
      <c r="L111" s="19">
        <v>0</v>
      </c>
      <c r="N111" s="21">
        <v>-4.9900000001071021</v>
      </c>
    </row>
    <row r="112" spans="1:14" x14ac:dyDescent="0.25">
      <c r="A112" s="2">
        <f t="shared" si="2"/>
        <v>2027</v>
      </c>
      <c r="B112" s="2">
        <v>2</v>
      </c>
      <c r="C112" s="3">
        <v>784284.72</v>
      </c>
      <c r="D112" s="3">
        <v>80559.360000000001</v>
      </c>
      <c r="E112" s="3">
        <v>27</v>
      </c>
      <c r="F112" s="3">
        <v>1685.1</v>
      </c>
      <c r="G112" s="3">
        <v>0</v>
      </c>
      <c r="H112" s="3">
        <v>9147.06</v>
      </c>
      <c r="I112" s="3">
        <f t="shared" si="3"/>
        <v>875703.24</v>
      </c>
      <c r="K112" s="3">
        <v>875703.24</v>
      </c>
      <c r="L112" s="19">
        <v>0</v>
      </c>
      <c r="N112" s="21">
        <v>-3.1600000000325963</v>
      </c>
    </row>
    <row r="113" spans="1:14" x14ac:dyDescent="0.25">
      <c r="A113" s="2">
        <f t="shared" si="2"/>
        <v>2027</v>
      </c>
      <c r="B113" s="2">
        <v>3</v>
      </c>
      <c r="C113" s="3">
        <v>785896.33</v>
      </c>
      <c r="D113" s="3">
        <v>80668.539999999994</v>
      </c>
      <c r="E113" s="3">
        <v>27</v>
      </c>
      <c r="F113" s="3">
        <v>1685.65</v>
      </c>
      <c r="G113" s="3">
        <v>0</v>
      </c>
      <c r="H113" s="3">
        <v>9151.9</v>
      </c>
      <c r="I113" s="3">
        <f t="shared" si="3"/>
        <v>877429.42</v>
      </c>
      <c r="K113" s="3">
        <v>877429.42</v>
      </c>
      <c r="L113" s="19">
        <v>0</v>
      </c>
      <c r="N113" s="21">
        <v>-4.2399999999906868</v>
      </c>
    </row>
    <row r="114" spans="1:14" x14ac:dyDescent="0.25">
      <c r="A114" s="2">
        <f t="shared" si="2"/>
        <v>2027</v>
      </c>
      <c r="B114" s="2">
        <v>4</v>
      </c>
      <c r="C114" s="3">
        <v>786568.35000000021</v>
      </c>
      <c r="D114" s="3">
        <v>80700.570000000007</v>
      </c>
      <c r="E114" s="3">
        <v>27</v>
      </c>
      <c r="F114" s="3">
        <v>1686.24</v>
      </c>
      <c r="G114" s="3">
        <v>0</v>
      </c>
      <c r="H114" s="3">
        <v>9157.44</v>
      </c>
      <c r="I114" s="3">
        <f t="shared" si="3"/>
        <v>878139.60000000009</v>
      </c>
      <c r="K114" s="3">
        <v>878139.60000000009</v>
      </c>
      <c r="L114" s="19">
        <v>0</v>
      </c>
      <c r="N114" s="21">
        <v>-2.4899999997578561</v>
      </c>
    </row>
    <row r="115" spans="1:14" x14ac:dyDescent="0.25">
      <c r="A115" s="2">
        <f t="shared" si="2"/>
        <v>2027</v>
      </c>
      <c r="B115" s="2">
        <v>5</v>
      </c>
      <c r="C115" s="3">
        <v>787207.49000000011</v>
      </c>
      <c r="D115" s="3">
        <v>80676.72</v>
      </c>
      <c r="E115" s="3">
        <v>27</v>
      </c>
      <c r="F115" s="3">
        <v>1686.82</v>
      </c>
      <c r="G115" s="3">
        <v>0</v>
      </c>
      <c r="H115" s="3">
        <v>9162.73</v>
      </c>
      <c r="I115" s="3">
        <f t="shared" si="3"/>
        <v>878760.76</v>
      </c>
      <c r="K115" s="3">
        <v>878760.76</v>
      </c>
      <c r="L115" s="19">
        <v>0</v>
      </c>
      <c r="N115" s="21">
        <v>-2.8999999999068677</v>
      </c>
    </row>
    <row r="116" spans="1:14" x14ac:dyDescent="0.25">
      <c r="A116" s="2">
        <f t="shared" si="2"/>
        <v>2027</v>
      </c>
      <c r="B116" s="2">
        <v>6</v>
      </c>
      <c r="C116" s="3">
        <v>787864.2</v>
      </c>
      <c r="D116" s="3">
        <v>80719.09</v>
      </c>
      <c r="E116" s="3">
        <v>27</v>
      </c>
      <c r="F116" s="3">
        <v>1687.41</v>
      </c>
      <c r="G116" s="3">
        <v>0</v>
      </c>
      <c r="H116" s="3">
        <v>9168.24</v>
      </c>
      <c r="I116" s="3">
        <f t="shared" si="3"/>
        <v>879465.94</v>
      </c>
      <c r="K116" s="3">
        <v>879465.94</v>
      </c>
      <c r="L116" s="19">
        <v>0</v>
      </c>
      <c r="N116" s="21">
        <v>-3.5200000000186265</v>
      </c>
    </row>
    <row r="117" spans="1:14" x14ac:dyDescent="0.25">
      <c r="A117" s="2">
        <f t="shared" si="2"/>
        <v>2027</v>
      </c>
      <c r="B117" s="2">
        <v>7</v>
      </c>
      <c r="C117" s="3">
        <v>788428.2699999999</v>
      </c>
      <c r="D117" s="3">
        <v>80741.3</v>
      </c>
      <c r="E117" s="3">
        <v>27</v>
      </c>
      <c r="F117" s="3">
        <v>1687.99</v>
      </c>
      <c r="G117" s="3">
        <v>0</v>
      </c>
      <c r="H117" s="3">
        <v>9173.5300000000007</v>
      </c>
      <c r="I117" s="3">
        <f t="shared" si="3"/>
        <v>880058.09</v>
      </c>
      <c r="K117" s="3">
        <v>880058.09</v>
      </c>
      <c r="L117" s="19">
        <v>0</v>
      </c>
      <c r="N117" s="21">
        <v>-4.0600000000558794</v>
      </c>
    </row>
    <row r="118" spans="1:14" x14ac:dyDescent="0.25">
      <c r="A118" s="2">
        <f t="shared" si="2"/>
        <v>2027</v>
      </c>
      <c r="B118" s="2">
        <v>8</v>
      </c>
      <c r="C118" s="3">
        <v>789014.08000000007</v>
      </c>
      <c r="D118" s="3">
        <v>80789.59</v>
      </c>
      <c r="E118" s="3">
        <v>27</v>
      </c>
      <c r="F118" s="3">
        <v>1688.58</v>
      </c>
      <c r="G118" s="3">
        <v>0</v>
      </c>
      <c r="H118" s="3">
        <v>9179.01</v>
      </c>
      <c r="I118" s="3">
        <f t="shared" si="3"/>
        <v>880698.26</v>
      </c>
      <c r="K118" s="3">
        <v>880698.26</v>
      </c>
      <c r="L118" s="19">
        <v>0</v>
      </c>
      <c r="N118" s="21">
        <v>-3.909999999916181</v>
      </c>
    </row>
    <row r="119" spans="1:14" x14ac:dyDescent="0.25">
      <c r="A119" s="2">
        <f t="shared" si="2"/>
        <v>2027</v>
      </c>
      <c r="B119" s="2">
        <v>9</v>
      </c>
      <c r="C119" s="3">
        <v>789823.94</v>
      </c>
      <c r="D119" s="3">
        <v>80871.789999999994</v>
      </c>
      <c r="E119" s="3">
        <v>27</v>
      </c>
      <c r="F119" s="3">
        <v>1689.18</v>
      </c>
      <c r="G119" s="3">
        <v>0</v>
      </c>
      <c r="H119" s="3">
        <v>9184.5300000000007</v>
      </c>
      <c r="I119" s="3">
        <f t="shared" si="3"/>
        <v>881596.44000000006</v>
      </c>
      <c r="K119" s="3">
        <v>881596.44000000006</v>
      </c>
      <c r="L119" s="19">
        <v>0</v>
      </c>
      <c r="N119" s="21">
        <v>-5.5800000000745058</v>
      </c>
    </row>
    <row r="120" spans="1:14" x14ac:dyDescent="0.25">
      <c r="A120" s="2">
        <f t="shared" si="2"/>
        <v>2027</v>
      </c>
      <c r="B120" s="2">
        <v>10</v>
      </c>
      <c r="C120" s="3">
        <v>790779.62</v>
      </c>
      <c r="D120" s="3">
        <v>80857.47</v>
      </c>
      <c r="E120" s="3">
        <v>27</v>
      </c>
      <c r="F120" s="3">
        <v>1689.76</v>
      </c>
      <c r="G120" s="3">
        <v>0</v>
      </c>
      <c r="H120" s="3">
        <v>9189.76</v>
      </c>
      <c r="I120" s="3">
        <f t="shared" si="3"/>
        <v>882543.61</v>
      </c>
      <c r="K120" s="3">
        <v>882543.61</v>
      </c>
      <c r="L120" s="19">
        <v>0</v>
      </c>
      <c r="N120" s="21">
        <v>-4.1999999999534339</v>
      </c>
    </row>
    <row r="121" spans="1:14" x14ac:dyDescent="0.25">
      <c r="A121" s="2">
        <f t="shared" si="2"/>
        <v>2027</v>
      </c>
      <c r="B121" s="2">
        <v>11</v>
      </c>
      <c r="C121" s="3">
        <v>791950.87</v>
      </c>
      <c r="D121" s="3">
        <v>80869.3</v>
      </c>
      <c r="E121" s="3">
        <v>27</v>
      </c>
      <c r="F121" s="3">
        <v>1690.35</v>
      </c>
      <c r="G121" s="3">
        <v>0</v>
      </c>
      <c r="H121" s="3">
        <v>9195.2800000000007</v>
      </c>
      <c r="I121" s="3">
        <f t="shared" si="3"/>
        <v>883732.8</v>
      </c>
      <c r="K121" s="3">
        <v>883732.8</v>
      </c>
      <c r="L121" s="19">
        <v>0</v>
      </c>
      <c r="N121" s="21">
        <v>-4.3499999999767169</v>
      </c>
    </row>
    <row r="122" spans="1:14" x14ac:dyDescent="0.25">
      <c r="A122" s="2">
        <f t="shared" si="2"/>
        <v>2027</v>
      </c>
      <c r="B122" s="2">
        <v>12</v>
      </c>
      <c r="C122" s="3">
        <v>792710.94999999984</v>
      </c>
      <c r="D122" s="3">
        <v>80892.55</v>
      </c>
      <c r="E122" s="3">
        <v>27</v>
      </c>
      <c r="F122" s="3">
        <v>1690.93</v>
      </c>
      <c r="G122" s="3">
        <v>0</v>
      </c>
      <c r="H122" s="3">
        <v>9200.5400000000009</v>
      </c>
      <c r="I122" s="3">
        <f t="shared" si="3"/>
        <v>884521.97</v>
      </c>
      <c r="K122" s="3">
        <v>884521.97</v>
      </c>
      <c r="L122" s="19">
        <v>0</v>
      </c>
      <c r="N122" s="21">
        <v>-3.6900000001769513</v>
      </c>
    </row>
    <row r="123" spans="1:14" x14ac:dyDescent="0.25">
      <c r="A123" s="2">
        <f t="shared" si="2"/>
        <v>2028</v>
      </c>
      <c r="B123" s="2">
        <v>1</v>
      </c>
      <c r="C123" s="3">
        <v>793990.47</v>
      </c>
      <c r="D123" s="3">
        <v>80899.16</v>
      </c>
      <c r="E123" s="3">
        <v>27</v>
      </c>
      <c r="F123" s="3">
        <v>1691.53</v>
      </c>
      <c r="G123" s="3">
        <v>0</v>
      </c>
      <c r="H123" s="3">
        <v>9206</v>
      </c>
      <c r="I123" s="3">
        <f t="shared" si="3"/>
        <v>885814.16</v>
      </c>
      <c r="K123" s="3">
        <v>885814.16</v>
      </c>
      <c r="L123" s="19">
        <v>0</v>
      </c>
      <c r="N123" s="21">
        <v>-3.8599999999860302</v>
      </c>
    </row>
    <row r="124" spans="1:14" x14ac:dyDescent="0.25">
      <c r="A124" s="2">
        <f t="shared" si="2"/>
        <v>2028</v>
      </c>
      <c r="B124" s="2">
        <v>2</v>
      </c>
      <c r="C124" s="3">
        <v>795651.85</v>
      </c>
      <c r="D124" s="3">
        <v>81008.88</v>
      </c>
      <c r="E124" s="3">
        <v>27</v>
      </c>
      <c r="F124" s="3">
        <v>1692.12</v>
      </c>
      <c r="G124" s="3">
        <v>0</v>
      </c>
      <c r="H124" s="3">
        <v>9211.52</v>
      </c>
      <c r="I124" s="3">
        <f t="shared" si="3"/>
        <v>887591.37</v>
      </c>
      <c r="K124" s="3">
        <v>887591.37</v>
      </c>
      <c r="L124" s="19">
        <v>0</v>
      </c>
      <c r="N124" s="21">
        <v>-4.0100000000093132</v>
      </c>
    </row>
    <row r="125" spans="1:14" x14ac:dyDescent="0.25">
      <c r="A125" s="2">
        <f t="shared" si="2"/>
        <v>2028</v>
      </c>
      <c r="B125" s="2">
        <v>3</v>
      </c>
      <c r="C125" s="3">
        <v>797242.2699999999</v>
      </c>
      <c r="D125" s="3">
        <v>81122.070000000007</v>
      </c>
      <c r="E125" s="3">
        <v>27</v>
      </c>
      <c r="F125" s="3">
        <v>1692.68</v>
      </c>
      <c r="G125" s="3">
        <v>0</v>
      </c>
      <c r="H125" s="3">
        <v>9216.5300000000007</v>
      </c>
      <c r="I125" s="3">
        <f t="shared" si="3"/>
        <v>889300.54999999993</v>
      </c>
      <c r="K125" s="3">
        <v>889300.55</v>
      </c>
      <c r="L125" s="19">
        <v>0</v>
      </c>
      <c r="N125" s="21">
        <v>-3.2100000000791624</v>
      </c>
    </row>
    <row r="126" spans="1:14" x14ac:dyDescent="0.25">
      <c r="A126" s="2">
        <f t="shared" si="2"/>
        <v>2028</v>
      </c>
      <c r="B126" s="2">
        <v>4</v>
      </c>
      <c r="C126" s="3">
        <v>797887.9800000001</v>
      </c>
      <c r="D126" s="3">
        <v>81159.45</v>
      </c>
      <c r="E126" s="3">
        <v>27</v>
      </c>
      <c r="F126" s="3">
        <v>1693.27</v>
      </c>
      <c r="G126" s="3">
        <v>0</v>
      </c>
      <c r="H126" s="3">
        <v>9222.02</v>
      </c>
      <c r="I126" s="3">
        <f t="shared" si="3"/>
        <v>889989.72000000009</v>
      </c>
      <c r="K126" s="3">
        <v>889989.72000000009</v>
      </c>
      <c r="L126" s="19">
        <v>0</v>
      </c>
      <c r="N126" s="21">
        <v>-4.6999999999534339</v>
      </c>
    </row>
    <row r="127" spans="1:14" x14ac:dyDescent="0.25">
      <c r="A127" s="2">
        <f t="shared" si="2"/>
        <v>2028</v>
      </c>
      <c r="B127" s="2">
        <v>5</v>
      </c>
      <c r="C127" s="3">
        <v>798509.24</v>
      </c>
      <c r="D127" s="3">
        <v>81139.55</v>
      </c>
      <c r="E127" s="3">
        <v>27</v>
      </c>
      <c r="F127" s="3">
        <v>1693.84</v>
      </c>
      <c r="G127" s="3">
        <v>0</v>
      </c>
      <c r="H127" s="3">
        <v>9227.25</v>
      </c>
      <c r="I127" s="3">
        <f t="shared" si="3"/>
        <v>890596.88</v>
      </c>
      <c r="K127" s="3">
        <v>890596.88</v>
      </c>
      <c r="L127" s="19">
        <v>0</v>
      </c>
      <c r="N127" s="21">
        <v>-3.5799999999580905</v>
      </c>
    </row>
    <row r="128" spans="1:14" x14ac:dyDescent="0.25">
      <c r="A128" s="2">
        <f t="shared" ref="A128:A134" si="4">A116+1</f>
        <v>2028</v>
      </c>
      <c r="B128" s="2">
        <v>6</v>
      </c>
      <c r="C128" s="3">
        <v>799147.19999999984</v>
      </c>
      <c r="D128" s="3">
        <v>81187.67</v>
      </c>
      <c r="E128" s="3">
        <v>27</v>
      </c>
      <c r="F128" s="3">
        <v>1694.43</v>
      </c>
      <c r="G128" s="3">
        <v>0</v>
      </c>
      <c r="H128" s="3">
        <v>9232.75</v>
      </c>
      <c r="I128" s="3">
        <f t="shared" si="3"/>
        <v>891289.04999999993</v>
      </c>
      <c r="K128" s="3">
        <v>891289.04999999993</v>
      </c>
      <c r="L128" s="19">
        <v>0</v>
      </c>
      <c r="N128" s="21">
        <v>-3.5400000001536682</v>
      </c>
    </row>
    <row r="129" spans="1:14" x14ac:dyDescent="0.25">
      <c r="A129" s="2">
        <f t="shared" si="4"/>
        <v>2028</v>
      </c>
      <c r="B129" s="2">
        <v>7</v>
      </c>
      <c r="C129" s="3">
        <v>799692.24</v>
      </c>
      <c r="D129" s="3">
        <v>81212.02</v>
      </c>
      <c r="E129" s="3">
        <v>27</v>
      </c>
      <c r="F129" s="3">
        <v>1695</v>
      </c>
      <c r="G129" s="3">
        <v>0</v>
      </c>
      <c r="H129" s="3">
        <v>9237.9500000000007</v>
      </c>
      <c r="I129" s="3">
        <f t="shared" si="3"/>
        <v>891864.21</v>
      </c>
      <c r="K129" s="3">
        <v>891864.21</v>
      </c>
      <c r="L129" s="19">
        <v>0</v>
      </c>
      <c r="N129" s="21">
        <v>-3.6800000000512227</v>
      </c>
    </row>
    <row r="130" spans="1:14" x14ac:dyDescent="0.25">
      <c r="A130" s="2">
        <f t="shared" si="4"/>
        <v>2028</v>
      </c>
      <c r="B130" s="2">
        <v>8</v>
      </c>
      <c r="C130" s="3">
        <v>800257.14</v>
      </c>
      <c r="D130" s="3">
        <v>81263.240000000005</v>
      </c>
      <c r="E130" s="3">
        <v>27</v>
      </c>
      <c r="F130" s="3">
        <v>1695.58</v>
      </c>
      <c r="G130" s="3">
        <v>0</v>
      </c>
      <c r="H130" s="3">
        <v>9243.42</v>
      </c>
      <c r="I130" s="3">
        <f t="shared" si="3"/>
        <v>892486.38</v>
      </c>
      <c r="K130" s="3">
        <v>892486.38</v>
      </c>
      <c r="L130" s="19">
        <v>0</v>
      </c>
      <c r="N130" s="21">
        <v>-5</v>
      </c>
    </row>
    <row r="131" spans="1:14" x14ac:dyDescent="0.25">
      <c r="A131" s="2">
        <f t="shared" si="4"/>
        <v>2028</v>
      </c>
      <c r="B131" s="2">
        <v>9</v>
      </c>
      <c r="C131" s="3">
        <v>801050.62</v>
      </c>
      <c r="D131" s="3">
        <v>81347.89</v>
      </c>
      <c r="E131" s="3">
        <v>27</v>
      </c>
      <c r="F131" s="3">
        <v>1696.16</v>
      </c>
      <c r="G131" s="3">
        <v>0</v>
      </c>
      <c r="H131" s="3">
        <v>9248.8799999999992</v>
      </c>
      <c r="I131" s="3">
        <f t="shared" si="3"/>
        <v>893370.55</v>
      </c>
      <c r="K131" s="3">
        <v>893370.55</v>
      </c>
      <c r="L131" s="19">
        <v>0</v>
      </c>
      <c r="N131" s="21">
        <v>-3.5999999999767169</v>
      </c>
    </row>
    <row r="132" spans="1:14" x14ac:dyDescent="0.25">
      <c r="A132" s="2">
        <f t="shared" si="4"/>
        <v>2028</v>
      </c>
      <c r="B132" s="2">
        <v>10</v>
      </c>
      <c r="C132" s="3">
        <v>801984.69000000018</v>
      </c>
      <c r="D132" s="3">
        <v>81337.22</v>
      </c>
      <c r="E132" s="3">
        <v>27</v>
      </c>
      <c r="F132" s="3">
        <v>1696.72</v>
      </c>
      <c r="G132" s="3">
        <v>0</v>
      </c>
      <c r="H132" s="3">
        <v>9254.09</v>
      </c>
      <c r="I132" s="3">
        <f t="shared" si="3"/>
        <v>894299.72000000009</v>
      </c>
      <c r="K132" s="3">
        <v>894299.72000000009</v>
      </c>
      <c r="L132" s="19">
        <v>0</v>
      </c>
      <c r="N132" s="21">
        <v>-4.3699999998789281</v>
      </c>
    </row>
    <row r="133" spans="1:14" x14ac:dyDescent="0.25">
      <c r="A133" s="2">
        <f t="shared" si="4"/>
        <v>2028</v>
      </c>
      <c r="B133" s="2">
        <v>11</v>
      </c>
      <c r="C133" s="3">
        <v>803137.73</v>
      </c>
      <c r="D133" s="3">
        <v>81350.31</v>
      </c>
      <c r="E133" s="3">
        <v>27</v>
      </c>
      <c r="F133" s="3">
        <v>1697.29</v>
      </c>
      <c r="G133" s="3">
        <v>0</v>
      </c>
      <c r="H133" s="3">
        <v>9259.58</v>
      </c>
      <c r="I133" s="3">
        <f t="shared" si="3"/>
        <v>895471.91</v>
      </c>
      <c r="K133" s="3">
        <v>895471.91</v>
      </c>
      <c r="L133" s="19">
        <v>0</v>
      </c>
      <c r="N133" s="21">
        <v>-3.2700000000186265</v>
      </c>
    </row>
    <row r="134" spans="1:14" x14ac:dyDescent="0.25">
      <c r="A134" s="2">
        <f t="shared" si="4"/>
        <v>2028</v>
      </c>
      <c r="B134" s="2">
        <v>12</v>
      </c>
      <c r="C134" s="3">
        <v>803878.21</v>
      </c>
      <c r="D134" s="3">
        <v>81374.23</v>
      </c>
      <c r="E134" s="3">
        <v>27</v>
      </c>
      <c r="F134" s="3">
        <v>1697.85</v>
      </c>
      <c r="G134" s="3">
        <v>0</v>
      </c>
      <c r="H134" s="3">
        <v>9264.7900000000009</v>
      </c>
      <c r="I134" s="3">
        <f t="shared" si="3"/>
        <v>896242.08</v>
      </c>
      <c r="K134" s="3">
        <v>896242.08</v>
      </c>
      <c r="L134" s="19">
        <v>0</v>
      </c>
      <c r="N134" s="21">
        <v>-2.7399999999906868</v>
      </c>
    </row>
  </sheetData>
  <pageMargins left="0.56000000000000005" right="0.33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34"/>
  <sheetViews>
    <sheetView zoomScale="90" zoomScaleNormal="90" workbookViewId="0">
      <pane xSplit="2" ySplit="2" topLeftCell="C3" activePane="bottomRight" state="frozen"/>
      <selection activeCell="A4" sqref="A4:XFD20"/>
      <selection pane="topRight" activeCell="A4" sqref="A4:XFD20"/>
      <selection pane="bottomLeft" activeCell="A4" sqref="A4:XFD20"/>
      <selection pane="bottomRight" activeCell="C4" sqref="C4"/>
    </sheetView>
  </sheetViews>
  <sheetFormatPr defaultRowHeight="15" x14ac:dyDescent="0.25"/>
  <cols>
    <col min="1" max="1" width="14.85546875" customWidth="1"/>
    <col min="3" max="3" width="17.85546875" customWidth="1"/>
    <col min="4" max="4" width="16.42578125" customWidth="1"/>
    <col min="5" max="5" width="14.28515625" customWidth="1"/>
    <col min="6" max="6" width="16.5703125" customWidth="1"/>
    <col min="7" max="7" width="14.28515625" customWidth="1"/>
    <col min="8" max="9" width="16" customWidth="1"/>
    <col min="10" max="10" width="14.28515625" customWidth="1"/>
    <col min="11" max="11" width="18.42578125" customWidth="1"/>
    <col min="12" max="12" width="15.28515625" bestFit="1" customWidth="1"/>
    <col min="13" max="13" width="12.140625" customWidth="1"/>
    <col min="14" max="16" width="14.28515625" customWidth="1"/>
    <col min="17" max="17" width="13.28515625" customWidth="1"/>
    <col min="18" max="18" width="14.28515625" customWidth="1"/>
    <col min="19" max="19" width="12.7109375" customWidth="1"/>
    <col min="20" max="20" width="10.85546875" customWidth="1"/>
    <col min="21" max="21" width="9.7109375" customWidth="1"/>
    <col min="22" max="22" width="14.28515625" customWidth="1"/>
    <col min="23" max="23" width="15.42578125" bestFit="1" customWidth="1"/>
    <col min="25" max="25" width="18.7109375" bestFit="1" customWidth="1"/>
  </cols>
  <sheetData>
    <row r="1" spans="1:25" ht="16.5" customHeight="1" x14ac:dyDescent="0.25">
      <c r="A1" s="25" t="s">
        <v>2</v>
      </c>
      <c r="B1" s="25"/>
      <c r="C1" s="17" t="s">
        <v>11</v>
      </c>
      <c r="D1" s="17" t="str">
        <f>Customers!D1</f>
        <v>COM</v>
      </c>
      <c r="E1" s="17" t="str">
        <f>Customers!E1</f>
        <v>IND-PHOS</v>
      </c>
      <c r="F1" s="17" t="str">
        <f>Customers!F1</f>
        <v>IND-OTHER</v>
      </c>
      <c r="G1" s="17" t="str">
        <f>Customers!G1</f>
        <v>SL</v>
      </c>
      <c r="H1" s="17" t="str">
        <f>Customers!H1</f>
        <v>SPA</v>
      </c>
      <c r="I1" s="17" t="str">
        <f>Customers!I1</f>
        <v>TOTAL</v>
      </c>
      <c r="J1" s="17"/>
      <c r="K1" s="16" t="s">
        <v>23</v>
      </c>
      <c r="L1" s="17" t="s">
        <v>25</v>
      </c>
      <c r="M1" s="17"/>
      <c r="N1" s="17" t="s">
        <v>26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5">
      <c r="A2" s="8" t="s">
        <v>0</v>
      </c>
      <c r="B2" s="8" t="s">
        <v>1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 t="s">
        <v>22</v>
      </c>
      <c r="I2" s="9"/>
      <c r="J2" s="9"/>
      <c r="K2" s="9"/>
      <c r="L2" s="10" t="s">
        <v>24</v>
      </c>
      <c r="M2" s="10"/>
      <c r="N2" s="10" t="s">
        <v>24</v>
      </c>
      <c r="P2" s="9"/>
      <c r="Q2" s="9"/>
      <c r="R2" s="9"/>
      <c r="S2" s="9"/>
      <c r="T2" s="9"/>
      <c r="U2" s="9"/>
      <c r="V2" s="4"/>
      <c r="W2" s="4"/>
      <c r="X2" s="4"/>
    </row>
    <row r="3" spans="1:25" x14ac:dyDescent="0.25">
      <c r="A3" s="10">
        <v>2018</v>
      </c>
      <c r="B3" s="8">
        <v>1</v>
      </c>
      <c r="C3" s="5">
        <v>691557792.51000011</v>
      </c>
      <c r="D3" s="5">
        <v>513772447.02999997</v>
      </c>
      <c r="E3" s="5">
        <v>55888163.75</v>
      </c>
      <c r="F3" s="5">
        <v>105485498.29000001</v>
      </c>
      <c r="G3" s="5">
        <v>0</v>
      </c>
      <c r="H3" s="5">
        <v>136512633.15000001</v>
      </c>
      <c r="I3" s="5">
        <f t="shared" ref="I3:I35" si="0">SUM(C3:H3)</f>
        <v>1503216534.73</v>
      </c>
      <c r="J3" s="5"/>
      <c r="K3" s="5">
        <v>1503216534.73</v>
      </c>
      <c r="L3" s="11">
        <v>0</v>
      </c>
      <c r="M3" s="4"/>
      <c r="N3" s="12">
        <v>-1.1500000953674316</v>
      </c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x14ac:dyDescent="0.25">
      <c r="A4" s="10">
        <v>2018</v>
      </c>
      <c r="B4" s="8">
        <v>2</v>
      </c>
      <c r="C4" s="5">
        <v>606134087.12000012</v>
      </c>
      <c r="D4" s="5">
        <v>462126729.20999998</v>
      </c>
      <c r="E4" s="5">
        <v>50479631.770000003</v>
      </c>
      <c r="F4" s="5">
        <v>99586961.969999999</v>
      </c>
      <c r="G4" s="5">
        <v>0</v>
      </c>
      <c r="H4" s="5">
        <v>132094005.56</v>
      </c>
      <c r="I4" s="5">
        <f t="shared" si="0"/>
        <v>1350421415.6300001</v>
      </c>
      <c r="J4" s="5"/>
      <c r="K4" s="5">
        <v>1350421415.6300001</v>
      </c>
      <c r="L4" s="11">
        <v>0</v>
      </c>
      <c r="M4" s="4"/>
      <c r="N4" s="12">
        <v>0.11999988555908203</v>
      </c>
      <c r="O4" s="4"/>
      <c r="P4" s="4"/>
      <c r="Q4" s="4"/>
      <c r="R4" s="4"/>
      <c r="S4" s="4"/>
      <c r="T4" s="4"/>
      <c r="U4" s="4"/>
      <c r="V4" s="4"/>
      <c r="W4" s="4"/>
      <c r="X4" s="4"/>
    </row>
    <row r="5" spans="1:25" x14ac:dyDescent="0.25">
      <c r="A5" s="10">
        <v>2018</v>
      </c>
      <c r="B5" s="8">
        <v>3</v>
      </c>
      <c r="C5" s="5">
        <v>590284379.93000031</v>
      </c>
      <c r="D5" s="5">
        <v>471509050.12</v>
      </c>
      <c r="E5" s="5">
        <v>55888163.75</v>
      </c>
      <c r="F5" s="5">
        <v>103005643.34</v>
      </c>
      <c r="G5" s="5">
        <v>0</v>
      </c>
      <c r="H5" s="5">
        <v>133144596.56999999</v>
      </c>
      <c r="I5" s="5">
        <f t="shared" si="0"/>
        <v>1353831833.71</v>
      </c>
      <c r="J5" s="5"/>
      <c r="K5" s="5">
        <v>1353831833.71</v>
      </c>
      <c r="L5" s="11">
        <v>0</v>
      </c>
      <c r="M5" s="4"/>
      <c r="N5" s="12">
        <v>-1.4100003242492676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x14ac:dyDescent="0.25">
      <c r="A6" s="10">
        <v>2018</v>
      </c>
      <c r="B6" s="8">
        <v>4</v>
      </c>
      <c r="C6" s="5">
        <v>638249846.16999972</v>
      </c>
      <c r="D6" s="5">
        <v>506433939.97000003</v>
      </c>
      <c r="E6" s="5">
        <v>54085319.75</v>
      </c>
      <c r="F6" s="5">
        <v>105660452.2</v>
      </c>
      <c r="G6" s="5">
        <v>0</v>
      </c>
      <c r="H6" s="5">
        <v>140250163.88999999</v>
      </c>
      <c r="I6" s="5">
        <f t="shared" si="0"/>
        <v>1444679721.98</v>
      </c>
      <c r="J6" s="5"/>
      <c r="K6" s="5">
        <v>1444679721.98</v>
      </c>
      <c r="L6" s="11">
        <v>0</v>
      </c>
      <c r="M6" s="4"/>
      <c r="N6" s="12">
        <v>0.97000026702880859</v>
      </c>
      <c r="O6" s="4"/>
      <c r="P6" s="4"/>
      <c r="Q6" s="4"/>
      <c r="R6" s="4"/>
      <c r="S6" s="4"/>
      <c r="T6" s="4"/>
      <c r="U6" s="4"/>
      <c r="V6" s="4"/>
      <c r="W6" s="4"/>
      <c r="X6" s="4"/>
    </row>
    <row r="7" spans="1:25" x14ac:dyDescent="0.25">
      <c r="A7" s="10">
        <v>2018</v>
      </c>
      <c r="B7" s="8">
        <v>5</v>
      </c>
      <c r="C7" s="5">
        <v>739032386.43000007</v>
      </c>
      <c r="D7" s="5">
        <v>534151168.24000001</v>
      </c>
      <c r="E7" s="5">
        <v>55888163.75</v>
      </c>
      <c r="F7" s="5">
        <v>108549331.2</v>
      </c>
      <c r="G7" s="5">
        <v>0</v>
      </c>
      <c r="H7" s="5">
        <v>146812375.28999999</v>
      </c>
      <c r="I7" s="5">
        <f t="shared" si="0"/>
        <v>1584433424.9100001</v>
      </c>
      <c r="J7" s="5"/>
      <c r="K7" s="5">
        <v>1584433424.9100001</v>
      </c>
      <c r="L7" s="11">
        <v>0</v>
      </c>
      <c r="M7" s="4"/>
      <c r="N7" s="12">
        <v>-0.6400001049041748</v>
      </c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x14ac:dyDescent="0.25">
      <c r="A8" s="10">
        <v>2018</v>
      </c>
      <c r="B8" s="8">
        <v>6</v>
      </c>
      <c r="C8" s="5">
        <v>928225832.20000005</v>
      </c>
      <c r="D8" s="5">
        <v>598223806.15999997</v>
      </c>
      <c r="E8" s="5">
        <v>54085319.75</v>
      </c>
      <c r="F8" s="5">
        <v>112605640.22</v>
      </c>
      <c r="G8" s="5">
        <v>0</v>
      </c>
      <c r="H8" s="5">
        <v>158184965.38</v>
      </c>
      <c r="I8" s="5">
        <f t="shared" si="0"/>
        <v>1851325563.71</v>
      </c>
      <c r="J8" s="5"/>
      <c r="K8" s="5">
        <v>1851325563.71</v>
      </c>
      <c r="L8" s="11">
        <v>0</v>
      </c>
      <c r="M8" s="4"/>
      <c r="N8" s="12">
        <v>1.25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5" x14ac:dyDescent="0.25">
      <c r="A9" s="10">
        <v>2018</v>
      </c>
      <c r="B9" s="8">
        <v>7</v>
      </c>
      <c r="C9" s="5">
        <v>985905089.11000001</v>
      </c>
      <c r="D9" s="5">
        <v>617014512.52999997</v>
      </c>
      <c r="E9" s="5">
        <v>55888163.75</v>
      </c>
      <c r="F9" s="5">
        <v>114685956.47</v>
      </c>
      <c r="G9" s="5">
        <v>0</v>
      </c>
      <c r="H9" s="5">
        <v>154806542.74000001</v>
      </c>
      <c r="I9" s="5">
        <f t="shared" si="0"/>
        <v>1928300264.5999999</v>
      </c>
      <c r="J9" s="5"/>
      <c r="K9" s="5">
        <v>1928300264.5999999</v>
      </c>
      <c r="L9" s="11">
        <v>0</v>
      </c>
      <c r="M9" s="4"/>
      <c r="N9" s="12">
        <v>-0.98000001907348633</v>
      </c>
      <c r="O9" s="4"/>
      <c r="P9" s="4"/>
      <c r="Q9" s="4"/>
      <c r="R9" s="4"/>
      <c r="S9" s="4"/>
      <c r="T9" s="4"/>
      <c r="U9" s="4"/>
      <c r="V9" s="4"/>
      <c r="W9" s="4"/>
      <c r="X9" s="4"/>
    </row>
    <row r="10" spans="1:25" x14ac:dyDescent="0.25">
      <c r="A10" s="10">
        <v>2018</v>
      </c>
      <c r="B10" s="8">
        <v>8</v>
      </c>
      <c r="C10" s="5">
        <v>979801628.30999994</v>
      </c>
      <c r="D10" s="5">
        <v>608600025.87</v>
      </c>
      <c r="E10" s="5">
        <v>55888163.75</v>
      </c>
      <c r="F10" s="5">
        <v>114094783.12</v>
      </c>
      <c r="G10" s="5">
        <v>0</v>
      </c>
      <c r="H10" s="5">
        <v>155959205.05000001</v>
      </c>
      <c r="I10" s="5">
        <f t="shared" si="0"/>
        <v>1914343806.0999997</v>
      </c>
      <c r="J10" s="5"/>
      <c r="K10" s="5">
        <v>1914343806.0999999</v>
      </c>
      <c r="L10" s="11">
        <v>0</v>
      </c>
      <c r="M10" s="4"/>
      <c r="N10" s="12">
        <v>-0.3599998950958252</v>
      </c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x14ac:dyDescent="0.25">
      <c r="A11" s="10">
        <v>2018</v>
      </c>
      <c r="B11" s="8">
        <v>9</v>
      </c>
      <c r="C11" s="5">
        <v>1008346296.1000003</v>
      </c>
      <c r="D11" s="5">
        <v>624263305.01999998</v>
      </c>
      <c r="E11" s="5">
        <v>54085319.75</v>
      </c>
      <c r="F11" s="5">
        <v>114774919.67</v>
      </c>
      <c r="G11" s="5">
        <v>0</v>
      </c>
      <c r="H11" s="5">
        <v>170760129.63999999</v>
      </c>
      <c r="I11" s="5">
        <f t="shared" si="0"/>
        <v>1972229970.1800003</v>
      </c>
      <c r="J11" s="5"/>
      <c r="K11" s="5">
        <v>1972229970.1800001</v>
      </c>
      <c r="L11" s="11">
        <v>0</v>
      </c>
      <c r="M11" s="4"/>
      <c r="N11" s="12">
        <v>1.2699997425079346</v>
      </c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5" x14ac:dyDescent="0.25">
      <c r="A12" s="10">
        <v>2018</v>
      </c>
      <c r="B12" s="8">
        <v>10</v>
      </c>
      <c r="C12" s="5">
        <v>840737190.43000019</v>
      </c>
      <c r="D12" s="5">
        <v>578148960.11000001</v>
      </c>
      <c r="E12" s="5">
        <v>55888163.75</v>
      </c>
      <c r="F12" s="5">
        <v>112206598.59</v>
      </c>
      <c r="G12" s="5">
        <v>0</v>
      </c>
      <c r="H12" s="5">
        <v>161383483.38999999</v>
      </c>
      <c r="I12" s="5">
        <f t="shared" si="0"/>
        <v>1748364396.27</v>
      </c>
      <c r="J12" s="5"/>
      <c r="K12" s="5">
        <v>1748364396.27</v>
      </c>
      <c r="L12" s="11">
        <v>0</v>
      </c>
      <c r="M12" s="4"/>
      <c r="N12" s="12">
        <v>1.4099998474121094</v>
      </c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5" x14ac:dyDescent="0.25">
      <c r="A13" s="10">
        <v>2018</v>
      </c>
      <c r="B13" s="8">
        <v>11</v>
      </c>
      <c r="C13" s="5">
        <v>639210778.07000005</v>
      </c>
      <c r="D13" s="5">
        <v>513657404.18000001</v>
      </c>
      <c r="E13" s="5">
        <v>54085319.75</v>
      </c>
      <c r="F13" s="5">
        <v>107028198.09999999</v>
      </c>
      <c r="G13" s="5">
        <v>0</v>
      </c>
      <c r="H13" s="5">
        <v>143580915.46000001</v>
      </c>
      <c r="I13" s="5">
        <f t="shared" si="0"/>
        <v>1457562615.5599999</v>
      </c>
      <c r="J13" s="5"/>
      <c r="K13" s="5">
        <v>1457562615.5599999</v>
      </c>
      <c r="L13" s="11">
        <v>0</v>
      </c>
      <c r="M13" s="4"/>
      <c r="N13" s="12">
        <v>0.79999995231628418</v>
      </c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5" x14ac:dyDescent="0.25">
      <c r="A14" s="10">
        <v>2018</v>
      </c>
      <c r="B14" s="8">
        <v>12</v>
      </c>
      <c r="C14" s="5">
        <v>615182797.31000006</v>
      </c>
      <c r="D14" s="5">
        <v>516904273.01999998</v>
      </c>
      <c r="E14" s="5">
        <v>55888163.75</v>
      </c>
      <c r="F14" s="5">
        <v>107866748.68000001</v>
      </c>
      <c r="G14" s="5">
        <v>0</v>
      </c>
      <c r="H14" s="5">
        <v>139567365.77000001</v>
      </c>
      <c r="I14" s="5">
        <f t="shared" si="0"/>
        <v>1435409348.53</v>
      </c>
      <c r="J14" s="5"/>
      <c r="K14" s="5">
        <v>1435409348.53</v>
      </c>
      <c r="L14" s="11">
        <v>0</v>
      </c>
      <c r="M14" s="4"/>
      <c r="N14" s="12">
        <v>-0.88000011444091797</v>
      </c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5" x14ac:dyDescent="0.25">
      <c r="A15" s="10">
        <v>2019</v>
      </c>
      <c r="B15" s="8">
        <v>1</v>
      </c>
      <c r="C15" s="5">
        <v>700448837.32999969</v>
      </c>
      <c r="D15" s="5">
        <v>517932734.19</v>
      </c>
      <c r="E15" s="5">
        <v>51176163.75</v>
      </c>
      <c r="F15" s="5">
        <v>107198970.94</v>
      </c>
      <c r="G15" s="5">
        <v>0</v>
      </c>
      <c r="H15" s="5">
        <v>136000371.36000001</v>
      </c>
      <c r="I15" s="5">
        <f t="shared" si="0"/>
        <v>1512757077.5699997</v>
      </c>
      <c r="J15" s="5"/>
      <c r="K15" s="5">
        <v>1512757077.5699999</v>
      </c>
      <c r="L15" s="11">
        <v>0</v>
      </c>
      <c r="M15" s="4"/>
      <c r="N15" s="12">
        <v>-0.11999964714050293</v>
      </c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5" x14ac:dyDescent="0.25">
      <c r="A16" s="10">
        <v>2019</v>
      </c>
      <c r="B16" s="24">
        <v>2</v>
      </c>
      <c r="C16" s="5">
        <v>613700209.71000004</v>
      </c>
      <c r="D16" s="5">
        <v>465893631.81</v>
      </c>
      <c r="E16" s="5">
        <v>46223631.770000003</v>
      </c>
      <c r="F16" s="5">
        <v>101241410.69</v>
      </c>
      <c r="G16" s="5">
        <v>0</v>
      </c>
      <c r="H16" s="5">
        <v>131594569.3</v>
      </c>
      <c r="I16" s="5">
        <f t="shared" si="0"/>
        <v>1358653453.28</v>
      </c>
      <c r="J16" s="5"/>
      <c r="K16" s="5">
        <v>1358653453.28</v>
      </c>
      <c r="L16" s="11">
        <v>0</v>
      </c>
      <c r="M16" s="4"/>
      <c r="N16" s="12">
        <v>-2.0199999809265137</v>
      </c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10">
        <v>2019</v>
      </c>
      <c r="B17" s="24">
        <v>3</v>
      </c>
      <c r="C17" s="5">
        <v>598529664.48000002</v>
      </c>
      <c r="D17" s="5">
        <v>475306961.13999999</v>
      </c>
      <c r="E17" s="5">
        <v>51176163.75</v>
      </c>
      <c r="F17" s="5">
        <v>104645445.83</v>
      </c>
      <c r="G17" s="5">
        <v>0</v>
      </c>
      <c r="H17" s="5">
        <v>132680076.06</v>
      </c>
      <c r="I17" s="5">
        <f t="shared" si="0"/>
        <v>1362338311.2599998</v>
      </c>
      <c r="J17" s="5"/>
      <c r="K17" s="5">
        <v>1362338311.26</v>
      </c>
      <c r="L17" s="11">
        <v>0</v>
      </c>
      <c r="M17" s="4"/>
      <c r="N17" s="12">
        <v>0.25999999046325684</v>
      </c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10">
        <v>2019</v>
      </c>
      <c r="B18" s="24">
        <v>4</v>
      </c>
      <c r="C18" s="5">
        <v>648467446.46999991</v>
      </c>
      <c r="D18" s="5">
        <v>510479751.56</v>
      </c>
      <c r="E18" s="5">
        <v>49525319.75</v>
      </c>
      <c r="F18" s="5">
        <v>107284767.5</v>
      </c>
      <c r="G18" s="5">
        <v>0</v>
      </c>
      <c r="H18" s="5">
        <v>139843933.94999999</v>
      </c>
      <c r="I18" s="5">
        <f t="shared" si="0"/>
        <v>1455601219.23</v>
      </c>
      <c r="J18" s="5"/>
      <c r="K18" s="5">
        <v>1455601219.23</v>
      </c>
      <c r="L18" s="11">
        <v>0</v>
      </c>
      <c r="M18" s="4"/>
      <c r="N18" s="12">
        <v>-0.80999994277954102</v>
      </c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10">
        <v>2019</v>
      </c>
      <c r="B19" s="24">
        <v>5</v>
      </c>
      <c r="C19" s="5">
        <v>751869269.7900002</v>
      </c>
      <c r="D19" s="5">
        <v>538294147.85000002</v>
      </c>
      <c r="E19" s="5">
        <v>51176163.75</v>
      </c>
      <c r="F19" s="5">
        <v>110149525.12</v>
      </c>
      <c r="G19" s="5">
        <v>0</v>
      </c>
      <c r="H19" s="5">
        <v>146461061.84999999</v>
      </c>
      <c r="I19" s="5">
        <f t="shared" si="0"/>
        <v>1597950168.3600001</v>
      </c>
      <c r="J19" s="5"/>
      <c r="K19" s="5">
        <v>1597950168.3599999</v>
      </c>
      <c r="L19" s="11">
        <v>0</v>
      </c>
      <c r="M19" s="4"/>
      <c r="N19" s="12">
        <v>0.72999978065490723</v>
      </c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10">
        <v>2019</v>
      </c>
      <c r="B20" s="24">
        <v>6</v>
      </c>
      <c r="C20" s="5">
        <v>945095455.86999965</v>
      </c>
      <c r="D20" s="5">
        <v>602791785.85000002</v>
      </c>
      <c r="E20" s="5">
        <v>49525319.75</v>
      </c>
      <c r="F20" s="5">
        <v>114193197.98999999</v>
      </c>
      <c r="G20" s="5">
        <v>0</v>
      </c>
      <c r="H20" s="5">
        <v>157909044.40000001</v>
      </c>
      <c r="I20" s="5">
        <f t="shared" si="0"/>
        <v>1869514803.8599999</v>
      </c>
      <c r="J20" s="5"/>
      <c r="K20" s="5">
        <v>1869514803.8599999</v>
      </c>
      <c r="L20" s="11">
        <v>0</v>
      </c>
      <c r="M20" s="4"/>
      <c r="N20" s="12">
        <v>0.64000034332275391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10">
        <v>2019</v>
      </c>
      <c r="B21" s="24">
        <v>7</v>
      </c>
      <c r="C21" s="5">
        <v>1004156820.87</v>
      </c>
      <c r="D21" s="5">
        <v>621706205.47000003</v>
      </c>
      <c r="E21" s="5">
        <v>51176163.75</v>
      </c>
      <c r="F21" s="5">
        <v>116251706.87</v>
      </c>
      <c r="G21" s="5">
        <v>0</v>
      </c>
      <c r="H21" s="5">
        <v>154545226.49000001</v>
      </c>
      <c r="I21" s="5">
        <f t="shared" si="0"/>
        <v>1947836123.45</v>
      </c>
      <c r="J21" s="5"/>
      <c r="K21" s="5">
        <v>1947836123.45</v>
      </c>
      <c r="L21" s="11">
        <v>0</v>
      </c>
      <c r="M21" s="4"/>
      <c r="N21" s="12">
        <v>1.559999942779541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10">
        <v>2019</v>
      </c>
      <c r="B22" s="24">
        <v>8</v>
      </c>
      <c r="C22" s="5">
        <v>998036050.02999997</v>
      </c>
      <c r="D22" s="5">
        <v>613249704.91999996</v>
      </c>
      <c r="E22" s="5">
        <v>51176163.75</v>
      </c>
      <c r="F22" s="5">
        <v>115629303.59</v>
      </c>
      <c r="G22" s="5">
        <v>0</v>
      </c>
      <c r="H22" s="5">
        <v>155729251.16999999</v>
      </c>
      <c r="I22" s="5">
        <f t="shared" si="0"/>
        <v>1933820473.4599998</v>
      </c>
      <c r="J22" s="5"/>
      <c r="K22" s="5">
        <v>1933820473.46</v>
      </c>
      <c r="L22" s="11">
        <v>0</v>
      </c>
      <c r="M22" s="4"/>
      <c r="N22" s="12">
        <v>-4.999995231628418E-2</v>
      </c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10">
        <v>2019</v>
      </c>
      <c r="B23" s="24">
        <v>9</v>
      </c>
      <c r="C23" s="5">
        <v>1027275659.8599999</v>
      </c>
      <c r="D23" s="5">
        <v>629156584.35000002</v>
      </c>
      <c r="E23" s="5">
        <v>49525319.75</v>
      </c>
      <c r="F23" s="5">
        <v>116295378.22</v>
      </c>
      <c r="G23" s="5">
        <v>0</v>
      </c>
      <c r="H23" s="5">
        <v>170628720.65000001</v>
      </c>
      <c r="I23" s="5">
        <f t="shared" si="0"/>
        <v>1992881662.8300002</v>
      </c>
      <c r="J23" s="5"/>
      <c r="K23" s="5">
        <v>1992881662.8299999</v>
      </c>
      <c r="L23" s="11">
        <v>0</v>
      </c>
      <c r="M23" s="4"/>
      <c r="N23" s="12">
        <v>-0.79999995231628418</v>
      </c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10">
        <v>2019</v>
      </c>
      <c r="B24" s="24">
        <v>10</v>
      </c>
      <c r="C24" s="5">
        <v>856317012.61000001</v>
      </c>
      <c r="D24" s="5">
        <v>582813564.59000003</v>
      </c>
      <c r="E24" s="5">
        <v>51176163.75</v>
      </c>
      <c r="F24" s="5">
        <v>113698998.70999999</v>
      </c>
      <c r="G24" s="5">
        <v>0</v>
      </c>
      <c r="H24" s="5">
        <v>161235946.47999999</v>
      </c>
      <c r="I24" s="5">
        <f t="shared" si="0"/>
        <v>1765241686.1400001</v>
      </c>
      <c r="J24" s="5"/>
      <c r="K24" s="5">
        <v>1765241686.1400001</v>
      </c>
      <c r="L24" s="11">
        <v>0</v>
      </c>
      <c r="M24" s="4"/>
      <c r="N24" s="12">
        <v>0.81999993324279785</v>
      </c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10">
        <v>2019</v>
      </c>
      <c r="B25" s="24">
        <v>11</v>
      </c>
      <c r="C25" s="5">
        <v>650389683.68000007</v>
      </c>
      <c r="D25" s="5">
        <v>518140129.48000002</v>
      </c>
      <c r="E25" s="5">
        <v>49525319.75</v>
      </c>
      <c r="F25" s="5">
        <v>108487706.56</v>
      </c>
      <c r="G25" s="5">
        <v>0</v>
      </c>
      <c r="H25" s="5">
        <v>143380988.94</v>
      </c>
      <c r="I25" s="5">
        <f t="shared" si="0"/>
        <v>1469923828.4100001</v>
      </c>
      <c r="J25" s="5"/>
      <c r="K25" s="5">
        <v>1469923828.4100001</v>
      </c>
      <c r="L25" s="11">
        <v>0</v>
      </c>
      <c r="M25" s="4"/>
      <c r="N25" s="12">
        <v>-2.2300000190734863</v>
      </c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10">
        <v>2019</v>
      </c>
      <c r="B26" s="24">
        <v>12</v>
      </c>
      <c r="C26" s="5">
        <v>624751158.66999984</v>
      </c>
      <c r="D26" s="5">
        <v>521659905.68000001</v>
      </c>
      <c r="E26" s="5">
        <v>51176163.75</v>
      </c>
      <c r="F26" s="5">
        <v>109327418.41</v>
      </c>
      <c r="G26" s="5">
        <v>0</v>
      </c>
      <c r="H26" s="5">
        <v>139374908.77000001</v>
      </c>
      <c r="I26" s="5">
        <f t="shared" si="0"/>
        <v>1446289555.28</v>
      </c>
      <c r="J26" s="5"/>
      <c r="K26" s="5">
        <v>1446289555.28</v>
      </c>
      <c r="L26" s="11">
        <v>0</v>
      </c>
      <c r="M26" s="4"/>
      <c r="N26" s="12">
        <v>0.12000012397766113</v>
      </c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10">
        <v>2020</v>
      </c>
      <c r="B27" s="24">
        <v>1</v>
      </c>
      <c r="C27" s="5">
        <v>708317661.40999985</v>
      </c>
      <c r="D27" s="5">
        <v>520651240.92000002</v>
      </c>
      <c r="E27" s="5">
        <v>51036338.159999996</v>
      </c>
      <c r="F27" s="5">
        <v>108605775.98</v>
      </c>
      <c r="G27" s="5">
        <v>0</v>
      </c>
      <c r="H27" s="5">
        <v>135791721.99000001</v>
      </c>
      <c r="I27" s="5">
        <f t="shared" si="0"/>
        <v>1524402738.46</v>
      </c>
      <c r="J27" s="5"/>
      <c r="K27" s="5">
        <v>1524402738.46</v>
      </c>
      <c r="L27" s="11">
        <v>0</v>
      </c>
      <c r="M27" s="4"/>
      <c r="N27" s="12">
        <v>-0.6099998950958252</v>
      </c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10">
        <v>2020</v>
      </c>
      <c r="B28" s="24">
        <v>2</v>
      </c>
      <c r="C28" s="5">
        <v>620450905.11999989</v>
      </c>
      <c r="D28" s="5">
        <v>468405666.39999998</v>
      </c>
      <c r="E28" s="5">
        <v>47743671.18</v>
      </c>
      <c r="F28" s="5">
        <v>103299963.65000001</v>
      </c>
      <c r="G28" s="5">
        <v>0</v>
      </c>
      <c r="H28" s="5">
        <v>131362030.23</v>
      </c>
      <c r="I28" s="5">
        <f t="shared" si="0"/>
        <v>1371262236.5800002</v>
      </c>
      <c r="J28" s="5"/>
      <c r="K28" s="5">
        <v>1371262236.5799999</v>
      </c>
      <c r="L28" s="11">
        <v>0</v>
      </c>
      <c r="M28" s="4"/>
      <c r="N28" s="12">
        <v>-1.5899999141693115</v>
      </c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10">
        <v>2020</v>
      </c>
      <c r="B29" s="24">
        <v>3</v>
      </c>
      <c r="C29" s="5">
        <v>605970818.76999998</v>
      </c>
      <c r="D29" s="5">
        <v>477873716.27999997</v>
      </c>
      <c r="E29" s="5">
        <v>51036338.159999996</v>
      </c>
      <c r="F29" s="5">
        <v>106081898.42</v>
      </c>
      <c r="G29" s="5">
        <v>0</v>
      </c>
      <c r="H29" s="5">
        <v>132513350.51000001</v>
      </c>
      <c r="I29" s="5">
        <f t="shared" si="0"/>
        <v>1373476122.1400001</v>
      </c>
      <c r="J29" s="5"/>
      <c r="K29" s="5">
        <v>1373476122.1400001</v>
      </c>
      <c r="L29" s="11">
        <v>0</v>
      </c>
      <c r="M29" s="4"/>
      <c r="N29" s="12">
        <v>-0.5</v>
      </c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10">
        <v>2020</v>
      </c>
      <c r="B30" s="24">
        <v>4</v>
      </c>
      <c r="C30" s="5">
        <v>657928123.94000006</v>
      </c>
      <c r="D30" s="5">
        <v>513284515.76999998</v>
      </c>
      <c r="E30" s="5">
        <v>49390004.670000002</v>
      </c>
      <c r="F30" s="5">
        <v>108763074.09</v>
      </c>
      <c r="G30" s="5">
        <v>0</v>
      </c>
      <c r="H30" s="5">
        <v>139739271.06</v>
      </c>
      <c r="I30" s="5">
        <f t="shared" si="0"/>
        <v>1469104989.53</v>
      </c>
      <c r="J30" s="5"/>
      <c r="K30" s="5">
        <v>1469104989.53</v>
      </c>
      <c r="L30" s="11">
        <v>0</v>
      </c>
      <c r="M30" s="4"/>
      <c r="N30" s="12">
        <v>-0.48000001907348633</v>
      </c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10">
        <v>2020</v>
      </c>
      <c r="B31" s="24">
        <v>5</v>
      </c>
      <c r="C31" s="5">
        <v>763751494.96999991</v>
      </c>
      <c r="D31" s="5">
        <v>541177525.69000006</v>
      </c>
      <c r="E31" s="5">
        <v>51036338.159999996</v>
      </c>
      <c r="F31" s="5">
        <v>111666298.34999999</v>
      </c>
      <c r="G31" s="5">
        <v>0</v>
      </c>
      <c r="H31" s="5">
        <v>146416597.28999999</v>
      </c>
      <c r="I31" s="5">
        <f t="shared" si="0"/>
        <v>1614048254.4599998</v>
      </c>
      <c r="J31" s="5"/>
      <c r="K31" s="5">
        <v>1614048254.46</v>
      </c>
      <c r="L31" s="11">
        <v>0</v>
      </c>
      <c r="M31" s="4"/>
      <c r="N31" s="12">
        <v>1.8700001239776611</v>
      </c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10">
        <v>2020</v>
      </c>
      <c r="B32" s="24">
        <v>6</v>
      </c>
      <c r="C32" s="5">
        <v>960686050.98999977</v>
      </c>
      <c r="D32" s="5">
        <v>606031759.44000006</v>
      </c>
      <c r="E32" s="5">
        <v>49390004.670000002</v>
      </c>
      <c r="F32" s="5">
        <v>115759614.90000001</v>
      </c>
      <c r="G32" s="5">
        <v>0</v>
      </c>
      <c r="H32" s="5">
        <v>157952592.74000001</v>
      </c>
      <c r="I32" s="5">
        <f t="shared" si="0"/>
        <v>1889820022.74</v>
      </c>
      <c r="J32" s="5"/>
      <c r="K32" s="5">
        <v>1889820022.74</v>
      </c>
      <c r="L32" s="11">
        <v>0</v>
      </c>
      <c r="M32" s="4"/>
      <c r="N32" s="12">
        <v>0.45000028610229492</v>
      </c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10">
        <v>2020</v>
      </c>
      <c r="B33" s="24">
        <v>7</v>
      </c>
      <c r="C33" s="5">
        <v>1020880983.4699998</v>
      </c>
      <c r="D33" s="5">
        <v>625091015.49000001</v>
      </c>
      <c r="E33" s="5">
        <v>51036338.159999996</v>
      </c>
      <c r="F33" s="5">
        <v>117856455.93000001</v>
      </c>
      <c r="G33" s="5">
        <v>0</v>
      </c>
      <c r="H33" s="5">
        <v>154595937.28</v>
      </c>
      <c r="I33" s="5">
        <f t="shared" si="0"/>
        <v>1969460730.3299999</v>
      </c>
      <c r="J33" s="5"/>
      <c r="K33" s="5">
        <v>1969460730.3299999</v>
      </c>
      <c r="L33" s="11">
        <v>0</v>
      </c>
      <c r="M33" s="4"/>
      <c r="N33" s="12">
        <v>-0.18999981880187988</v>
      </c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10">
        <v>2020</v>
      </c>
      <c r="B34" s="24">
        <v>8</v>
      </c>
      <c r="C34" s="5">
        <v>1014701426.5899999</v>
      </c>
      <c r="D34" s="5">
        <v>616675472.17999995</v>
      </c>
      <c r="E34" s="5">
        <v>51036338.159999996</v>
      </c>
      <c r="F34" s="5">
        <v>117263370.3</v>
      </c>
      <c r="G34" s="5">
        <v>0</v>
      </c>
      <c r="H34" s="5">
        <v>155815166.80000001</v>
      </c>
      <c r="I34" s="5">
        <f t="shared" si="0"/>
        <v>1955491774.03</v>
      </c>
      <c r="J34" s="5"/>
      <c r="K34" s="5">
        <v>1955491774.03</v>
      </c>
      <c r="L34" s="11">
        <v>0</v>
      </c>
      <c r="M34" s="4"/>
      <c r="N34" s="12">
        <v>-0.84999990463256836</v>
      </c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10">
        <v>2020</v>
      </c>
      <c r="B35" s="24">
        <v>9</v>
      </c>
      <c r="C35" s="5">
        <v>1044343821.1699997</v>
      </c>
      <c r="D35" s="5">
        <v>632867537.44000006</v>
      </c>
      <c r="E35" s="5">
        <v>49390004.670000002</v>
      </c>
      <c r="F35" s="5">
        <v>117968049.55</v>
      </c>
      <c r="G35" s="5">
        <v>0</v>
      </c>
      <c r="H35" s="5">
        <v>170824758.47</v>
      </c>
      <c r="I35" s="5">
        <f t="shared" si="0"/>
        <v>2015394171.2999997</v>
      </c>
      <c r="J35" s="5"/>
      <c r="K35" s="5">
        <v>2015394171.3</v>
      </c>
      <c r="L35" s="11">
        <v>0</v>
      </c>
      <c r="M35" s="4"/>
      <c r="N35" s="12">
        <v>-1.3099997043609619</v>
      </c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10">
        <v>2020</v>
      </c>
      <c r="B36" s="24">
        <v>10</v>
      </c>
      <c r="C36" s="5">
        <v>870013783.43000007</v>
      </c>
      <c r="D36" s="5">
        <v>586448858.80999994</v>
      </c>
      <c r="E36" s="5">
        <v>51036338.159999996</v>
      </c>
      <c r="F36" s="5">
        <v>115395901.55</v>
      </c>
      <c r="G36" s="5">
        <v>0</v>
      </c>
      <c r="H36" s="5">
        <v>161405705.25</v>
      </c>
      <c r="I36" s="5">
        <f>SUM(C36:H36)</f>
        <v>1784300587.2</v>
      </c>
      <c r="J36" s="5"/>
      <c r="K36" s="5">
        <v>1784300587.2</v>
      </c>
      <c r="L36" s="11">
        <v>0</v>
      </c>
      <c r="M36" s="4"/>
      <c r="N36" s="12">
        <v>-1.4800000190734863</v>
      </c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10">
        <v>2020</v>
      </c>
      <c r="B37" s="24">
        <v>11</v>
      </c>
      <c r="C37" s="5">
        <v>659961694.22999978</v>
      </c>
      <c r="D37" s="5">
        <v>521740274.93000001</v>
      </c>
      <c r="E37" s="5">
        <v>49390004.670000002</v>
      </c>
      <c r="F37" s="5">
        <v>110201921.66</v>
      </c>
      <c r="G37" s="5">
        <v>0</v>
      </c>
      <c r="H37" s="5">
        <v>143474510.59</v>
      </c>
      <c r="I37" s="5">
        <f t="shared" ref="I37:I62" si="1">SUM(C37:H37)</f>
        <v>1484768406.0799999</v>
      </c>
      <c r="J37" s="5"/>
      <c r="K37" s="5">
        <v>1484768406.0799999</v>
      </c>
      <c r="L37" s="11">
        <v>0</v>
      </c>
      <c r="M37" s="4"/>
      <c r="N37" s="12">
        <v>0.55000019073486328</v>
      </c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10">
        <v>2020</v>
      </c>
      <c r="B38" s="24">
        <v>12</v>
      </c>
      <c r="C38" s="5">
        <v>632609139.09999967</v>
      </c>
      <c r="D38" s="5">
        <v>525583572.41000003</v>
      </c>
      <c r="E38" s="5">
        <v>51036338.159999996</v>
      </c>
      <c r="F38" s="5">
        <v>111081784.39</v>
      </c>
      <c r="G38" s="5">
        <v>0</v>
      </c>
      <c r="H38" s="5">
        <v>139465828.90000001</v>
      </c>
      <c r="I38" s="5">
        <f t="shared" si="1"/>
        <v>1459776662.96</v>
      </c>
      <c r="J38" s="5"/>
      <c r="K38" s="5">
        <v>1459776662.96</v>
      </c>
      <c r="L38" s="11">
        <v>0</v>
      </c>
      <c r="M38" s="4"/>
      <c r="N38" s="12">
        <v>-1.1399996280670166</v>
      </c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18">
        <v>2021</v>
      </c>
      <c r="B39" s="24">
        <v>1</v>
      </c>
      <c r="C39" s="5">
        <v>716142209.29000008</v>
      </c>
      <c r="D39" s="5">
        <v>524294916.05000001</v>
      </c>
      <c r="E39" s="5">
        <v>51176163.75</v>
      </c>
      <c r="F39" s="5">
        <v>110505318.31</v>
      </c>
      <c r="G39" s="5">
        <v>0</v>
      </c>
      <c r="H39" s="5">
        <v>135901356.27000001</v>
      </c>
      <c r="I39" s="5">
        <f t="shared" si="1"/>
        <v>1538019963.6700001</v>
      </c>
      <c r="J39" s="5"/>
      <c r="K39" s="5">
        <v>1538019963.6700001</v>
      </c>
      <c r="L39" s="11">
        <v>0</v>
      </c>
      <c r="M39" s="4"/>
      <c r="N39" s="12">
        <v>0.11999988555908203</v>
      </c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18">
        <v>2021</v>
      </c>
      <c r="B40" s="24">
        <v>2</v>
      </c>
      <c r="C40" s="5">
        <v>626860921.15999973</v>
      </c>
      <c r="D40" s="5">
        <v>471690327.80000001</v>
      </c>
      <c r="E40" s="5">
        <v>46223631.770000003</v>
      </c>
      <c r="F40" s="5">
        <v>104529355.62</v>
      </c>
      <c r="G40" s="5">
        <v>0</v>
      </c>
      <c r="H40" s="5">
        <v>131515909.48999999</v>
      </c>
      <c r="I40" s="5">
        <f t="shared" si="1"/>
        <v>1380820145.8399999</v>
      </c>
      <c r="J40" s="5"/>
      <c r="K40" s="5">
        <v>1380820145.8399999</v>
      </c>
      <c r="L40" s="11">
        <v>0</v>
      </c>
      <c r="M40" s="4"/>
      <c r="N40" s="12">
        <v>0.99000024795532227</v>
      </c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18">
        <v>2021</v>
      </c>
      <c r="B41" s="24">
        <v>3</v>
      </c>
      <c r="C41" s="5">
        <v>613202688.2299999</v>
      </c>
      <c r="D41" s="5">
        <v>481153338.42000002</v>
      </c>
      <c r="E41" s="5">
        <v>51176163.75</v>
      </c>
      <c r="F41" s="5">
        <v>108009496.53</v>
      </c>
      <c r="G41" s="5">
        <v>0</v>
      </c>
      <c r="H41" s="5">
        <v>132689349.13</v>
      </c>
      <c r="I41" s="5">
        <f t="shared" si="1"/>
        <v>1386231036.0599999</v>
      </c>
      <c r="J41" s="5"/>
      <c r="K41" s="5">
        <v>1386231036.0599999</v>
      </c>
      <c r="L41" s="11">
        <v>0</v>
      </c>
      <c r="M41" s="4"/>
      <c r="N41" s="12">
        <v>9.0000152587890625E-2</v>
      </c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18">
        <v>2021</v>
      </c>
      <c r="B42" s="24">
        <v>4</v>
      </c>
      <c r="C42" s="5">
        <v>667030978.26999986</v>
      </c>
      <c r="D42" s="5">
        <v>516744948.26999998</v>
      </c>
      <c r="E42" s="5">
        <v>49525319.75</v>
      </c>
      <c r="F42" s="5">
        <v>110720098.81</v>
      </c>
      <c r="G42" s="5">
        <v>0</v>
      </c>
      <c r="H42" s="5">
        <v>140005841.88</v>
      </c>
      <c r="I42" s="5">
        <f t="shared" si="1"/>
        <v>1484027186.98</v>
      </c>
      <c r="J42" s="5"/>
      <c r="K42" s="5">
        <v>1484027186.98</v>
      </c>
      <c r="L42" s="11">
        <v>0</v>
      </c>
      <c r="M42" s="4"/>
      <c r="N42" s="12">
        <v>-1.1599998474121094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18">
        <v>2021</v>
      </c>
      <c r="B43" s="24">
        <v>5</v>
      </c>
      <c r="C43" s="5">
        <v>775116553.22000003</v>
      </c>
      <c r="D43" s="5">
        <v>544653960.30999994</v>
      </c>
      <c r="E43" s="5">
        <v>51176163.75</v>
      </c>
      <c r="F43" s="5">
        <v>113652384.2</v>
      </c>
      <c r="G43" s="5">
        <v>0</v>
      </c>
      <c r="H43" s="5">
        <v>146766098.58000001</v>
      </c>
      <c r="I43" s="5">
        <f t="shared" si="1"/>
        <v>1631365160.0599999</v>
      </c>
      <c r="J43" s="5"/>
      <c r="K43" s="5">
        <v>1631365160.0599999</v>
      </c>
      <c r="L43" s="11">
        <v>0</v>
      </c>
      <c r="M43" s="4"/>
      <c r="N43" s="12">
        <v>-0.43000006675720215</v>
      </c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5">
      <c r="A44" s="18">
        <v>2021</v>
      </c>
      <c r="B44" s="24">
        <v>6</v>
      </c>
      <c r="C44" s="5">
        <v>975414147.12999988</v>
      </c>
      <c r="D44" s="5">
        <v>609809673.36000001</v>
      </c>
      <c r="E44" s="5">
        <v>49525319.75</v>
      </c>
      <c r="F44" s="5">
        <v>117772162.2</v>
      </c>
      <c r="G44" s="5">
        <v>0</v>
      </c>
      <c r="H44" s="5">
        <v>158417251.66999999</v>
      </c>
      <c r="I44" s="5">
        <f t="shared" si="1"/>
        <v>1910938554.1099999</v>
      </c>
      <c r="J44" s="5"/>
      <c r="K44" s="5">
        <v>1910938554.1099999</v>
      </c>
      <c r="L44" s="11">
        <v>0</v>
      </c>
      <c r="M44" s="4"/>
      <c r="N44" s="12">
        <v>2.070000171661377</v>
      </c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18">
        <v>2021</v>
      </c>
      <c r="B45" s="24">
        <v>7</v>
      </c>
      <c r="C45" s="5">
        <v>1036734482.4300001</v>
      </c>
      <c r="D45" s="5">
        <v>628910499.98000002</v>
      </c>
      <c r="E45" s="5">
        <v>51176163.75</v>
      </c>
      <c r="F45" s="5">
        <v>119893664.65000001</v>
      </c>
      <c r="G45" s="5">
        <v>0</v>
      </c>
      <c r="H45" s="5">
        <v>155084744.83000001</v>
      </c>
      <c r="I45" s="5">
        <f t="shared" si="1"/>
        <v>1991799555.6400001</v>
      </c>
      <c r="J45" s="5"/>
      <c r="K45" s="5">
        <v>1991799555.6400001</v>
      </c>
      <c r="L45" s="11">
        <v>0</v>
      </c>
      <c r="M45" s="4"/>
      <c r="N45" s="12">
        <v>7.9999923706054688E-2</v>
      </c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5">
      <c r="A46" s="18">
        <v>2021</v>
      </c>
      <c r="B46" s="24">
        <v>8</v>
      </c>
      <c r="C46" s="5">
        <v>1030452165.6799999</v>
      </c>
      <c r="D46" s="5">
        <v>620413501.67999995</v>
      </c>
      <c r="E46" s="5">
        <v>51176163.75</v>
      </c>
      <c r="F46" s="5">
        <v>119311629.88</v>
      </c>
      <c r="G46" s="5">
        <v>0</v>
      </c>
      <c r="H46" s="5">
        <v>156356670</v>
      </c>
      <c r="I46" s="5">
        <f t="shared" si="1"/>
        <v>1977710130.9899998</v>
      </c>
      <c r="J46" s="5"/>
      <c r="K46" s="5">
        <v>1977710130.99</v>
      </c>
      <c r="L46" s="11">
        <v>0</v>
      </c>
      <c r="M46" s="4"/>
      <c r="N46" s="12">
        <v>0.18000006675720215</v>
      </c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18">
        <v>2021</v>
      </c>
      <c r="B47" s="24">
        <v>9</v>
      </c>
      <c r="C47" s="5">
        <v>1060605269.1800002</v>
      </c>
      <c r="D47" s="5">
        <v>636778758.41999996</v>
      </c>
      <c r="E47" s="5">
        <v>49525319.75</v>
      </c>
      <c r="F47" s="5">
        <v>120030536.34</v>
      </c>
      <c r="G47" s="5">
        <v>0</v>
      </c>
      <c r="H47" s="5">
        <v>171517485.53999999</v>
      </c>
      <c r="I47" s="5">
        <f t="shared" si="1"/>
        <v>2038457369.23</v>
      </c>
      <c r="J47" s="5"/>
      <c r="K47" s="5">
        <v>2038457369.23</v>
      </c>
      <c r="L47" s="11">
        <v>0</v>
      </c>
      <c r="M47" s="4"/>
      <c r="N47" s="12">
        <v>-1.3500001430511475</v>
      </c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5">
      <c r="A48" s="18">
        <v>2021</v>
      </c>
      <c r="B48" s="24">
        <v>10</v>
      </c>
      <c r="C48" s="5">
        <v>883311131.71999967</v>
      </c>
      <c r="D48" s="5">
        <v>590177410.94000006</v>
      </c>
      <c r="E48" s="5">
        <v>51176163.75</v>
      </c>
      <c r="F48" s="5">
        <v>117467076</v>
      </c>
      <c r="G48" s="5">
        <v>0</v>
      </c>
      <c r="H48" s="5">
        <v>162093974.46000001</v>
      </c>
      <c r="I48" s="5">
        <f t="shared" si="1"/>
        <v>1804225756.8699999</v>
      </c>
      <c r="J48" s="5"/>
      <c r="K48" s="5">
        <v>1804225756.8699999</v>
      </c>
      <c r="L48" s="11">
        <v>0</v>
      </c>
      <c r="M48" s="4"/>
      <c r="N48" s="12">
        <v>0.87000036239624023</v>
      </c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18">
        <v>2021</v>
      </c>
      <c r="B49" s="24">
        <v>11</v>
      </c>
      <c r="C49" s="5">
        <v>669556656.25999987</v>
      </c>
      <c r="D49" s="5">
        <v>525368501.99000001</v>
      </c>
      <c r="E49" s="5">
        <v>49525319.75</v>
      </c>
      <c r="F49" s="5">
        <v>112266245.18000001</v>
      </c>
      <c r="G49" s="5">
        <v>0</v>
      </c>
      <c r="H49" s="5">
        <v>144097306.53</v>
      </c>
      <c r="I49" s="5">
        <f t="shared" si="1"/>
        <v>1500814029.71</v>
      </c>
      <c r="J49" s="5"/>
      <c r="K49" s="5">
        <v>1500814029.71</v>
      </c>
      <c r="L49" s="11">
        <v>0</v>
      </c>
      <c r="M49" s="4"/>
      <c r="N49" s="12">
        <v>9.0000152587890625E-2</v>
      </c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18">
        <v>2021</v>
      </c>
      <c r="B50" s="24">
        <v>12</v>
      </c>
      <c r="C50" s="5">
        <v>640654394.88999987</v>
      </c>
      <c r="D50" s="5">
        <v>529456272.29000002</v>
      </c>
      <c r="E50" s="5">
        <v>51176163.75</v>
      </c>
      <c r="F50" s="5">
        <v>113164916.81</v>
      </c>
      <c r="G50" s="5">
        <v>0</v>
      </c>
      <c r="H50" s="5">
        <v>140114639.38</v>
      </c>
      <c r="I50" s="5">
        <f t="shared" si="1"/>
        <v>1474566387.1199999</v>
      </c>
      <c r="J50" s="5"/>
      <c r="K50" s="5">
        <v>1474566387.1199999</v>
      </c>
      <c r="L50" s="11">
        <v>0</v>
      </c>
      <c r="M50" s="4"/>
      <c r="N50" s="12">
        <v>0.6100001335144043</v>
      </c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18">
        <v>2022</v>
      </c>
      <c r="B51" s="24">
        <v>1</v>
      </c>
      <c r="C51" s="5">
        <v>726521641.14999998</v>
      </c>
      <c r="D51" s="5">
        <v>529410165.98000002</v>
      </c>
      <c r="E51" s="5">
        <v>42258355.530000001</v>
      </c>
      <c r="F51" s="5">
        <v>112544166.73</v>
      </c>
      <c r="G51" s="5">
        <v>0</v>
      </c>
      <c r="H51" s="5">
        <v>136553440.96000001</v>
      </c>
      <c r="I51" s="5">
        <f t="shared" si="1"/>
        <v>1547287770.3500001</v>
      </c>
      <c r="J51" s="5"/>
      <c r="K51" s="5">
        <v>1547287770.3499999</v>
      </c>
      <c r="L51" s="11">
        <v>0</v>
      </c>
      <c r="M51" s="4"/>
      <c r="N51" s="12">
        <v>-0.97000002861022949</v>
      </c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18">
        <v>2022</v>
      </c>
      <c r="B52" s="24">
        <v>2</v>
      </c>
      <c r="C52" s="5">
        <v>635789327.63999999</v>
      </c>
      <c r="D52" s="5">
        <v>476236567.24000001</v>
      </c>
      <c r="E52" s="5">
        <v>38168837.25</v>
      </c>
      <c r="F52" s="5">
        <v>106540199.06999999</v>
      </c>
      <c r="G52" s="5">
        <v>0</v>
      </c>
      <c r="H52" s="5">
        <v>132151724.47</v>
      </c>
      <c r="I52" s="5">
        <f t="shared" si="1"/>
        <v>1388886655.6700001</v>
      </c>
      <c r="J52" s="5"/>
      <c r="K52" s="5">
        <v>1388886655.6700001</v>
      </c>
      <c r="L52" s="11">
        <v>0</v>
      </c>
      <c r="M52" s="4"/>
      <c r="N52" s="12">
        <v>-1.0399999618530273</v>
      </c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18">
        <v>2022</v>
      </c>
      <c r="B53" s="24">
        <v>3</v>
      </c>
      <c r="C53" s="5">
        <v>622935476.8900001</v>
      </c>
      <c r="D53" s="5">
        <v>485635725.79000002</v>
      </c>
      <c r="E53" s="5">
        <v>42258355.530000001</v>
      </c>
      <c r="F53" s="5">
        <v>110037594.76000001</v>
      </c>
      <c r="G53" s="5">
        <v>0</v>
      </c>
      <c r="H53" s="5">
        <v>133349253.87</v>
      </c>
      <c r="I53" s="5">
        <f t="shared" si="1"/>
        <v>1394216406.8400002</v>
      </c>
      <c r="J53" s="5"/>
      <c r="K53" s="5">
        <v>1394216406.8399999</v>
      </c>
      <c r="L53" s="11">
        <v>0</v>
      </c>
      <c r="M53" s="4"/>
      <c r="N53" s="12">
        <v>0.39999985694885254</v>
      </c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18">
        <v>2022</v>
      </c>
      <c r="B54" s="24">
        <v>4</v>
      </c>
      <c r="C54" s="5">
        <v>678845515.13</v>
      </c>
      <c r="D54" s="5">
        <v>521397377.89999998</v>
      </c>
      <c r="E54" s="5">
        <v>40895182.770000003</v>
      </c>
      <c r="F54" s="5">
        <v>112759938.31999999</v>
      </c>
      <c r="G54" s="5">
        <v>0</v>
      </c>
      <c r="H54" s="5">
        <v>140730769.49000001</v>
      </c>
      <c r="I54" s="5">
        <f t="shared" si="1"/>
        <v>1494628783.6099999</v>
      </c>
      <c r="J54" s="5"/>
      <c r="K54" s="5">
        <v>1494628783.6099999</v>
      </c>
      <c r="L54" s="11">
        <v>0</v>
      </c>
      <c r="M54" s="4"/>
      <c r="N54" s="12">
        <v>-0.51999998092651367</v>
      </c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18">
        <v>2022</v>
      </c>
      <c r="B55" s="24">
        <v>5</v>
      </c>
      <c r="C55" s="5">
        <v>789300403.15999997</v>
      </c>
      <c r="D55" s="5">
        <v>549269428.35000002</v>
      </c>
      <c r="E55" s="5">
        <v>42258355.530000001</v>
      </c>
      <c r="F55" s="5">
        <v>115702853.28</v>
      </c>
      <c r="G55" s="5">
        <v>0</v>
      </c>
      <c r="H55" s="5">
        <v>147549997.72</v>
      </c>
      <c r="I55" s="5">
        <f t="shared" si="1"/>
        <v>1644081038.04</v>
      </c>
      <c r="J55" s="5"/>
      <c r="K55" s="5">
        <v>1644081038.04</v>
      </c>
      <c r="L55" s="11">
        <v>0</v>
      </c>
      <c r="M55" s="4"/>
      <c r="N55" s="12">
        <v>-0.56999993324279785</v>
      </c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18">
        <v>2022</v>
      </c>
      <c r="B56" s="24">
        <v>6</v>
      </c>
      <c r="C56" s="5">
        <v>993384329.22000015</v>
      </c>
      <c r="D56" s="5">
        <v>614741550.36000001</v>
      </c>
      <c r="E56" s="5">
        <v>40895182.770000003</v>
      </c>
      <c r="F56" s="5">
        <v>119838732.27</v>
      </c>
      <c r="G56" s="5">
        <v>0</v>
      </c>
      <c r="H56" s="5">
        <v>159287940.02000001</v>
      </c>
      <c r="I56" s="5">
        <f t="shared" si="1"/>
        <v>1928147734.6400001</v>
      </c>
      <c r="J56" s="5"/>
      <c r="K56" s="5">
        <v>1928147734.6400001</v>
      </c>
      <c r="L56" s="11">
        <v>0</v>
      </c>
      <c r="M56" s="4"/>
      <c r="N56" s="12">
        <v>0.67999982833862305</v>
      </c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18">
        <v>2022</v>
      </c>
      <c r="B57" s="24">
        <v>7</v>
      </c>
      <c r="C57" s="5">
        <v>1055913066.9799999</v>
      </c>
      <c r="D57" s="5">
        <v>633835958.20000005</v>
      </c>
      <c r="E57" s="5">
        <v>42258355.530000001</v>
      </c>
      <c r="F57" s="5">
        <v>121970932.87</v>
      </c>
      <c r="G57" s="5">
        <v>0</v>
      </c>
      <c r="H57" s="5">
        <v>155943780.44</v>
      </c>
      <c r="I57" s="5">
        <f t="shared" si="1"/>
        <v>2009922094.02</v>
      </c>
      <c r="J57" s="5"/>
      <c r="K57" s="5">
        <v>2009922094.02</v>
      </c>
      <c r="L57" s="11">
        <v>0</v>
      </c>
      <c r="M57" s="4"/>
      <c r="N57" s="12">
        <v>0.44000005722045898</v>
      </c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18">
        <v>2022</v>
      </c>
      <c r="B58" s="24">
        <v>8</v>
      </c>
      <c r="C58" s="5">
        <v>1049469169.3099998</v>
      </c>
      <c r="D58" s="5">
        <v>625182247.88</v>
      </c>
      <c r="E58" s="5">
        <v>42258355.530000001</v>
      </c>
      <c r="F58" s="5">
        <v>121388237.29000001</v>
      </c>
      <c r="G58" s="5">
        <v>0</v>
      </c>
      <c r="H58" s="5">
        <v>157247074.11000001</v>
      </c>
      <c r="I58" s="5">
        <f t="shared" si="1"/>
        <v>1995545084.1199999</v>
      </c>
      <c r="J58" s="5"/>
      <c r="K58" s="5">
        <v>1995545084.1199999</v>
      </c>
      <c r="L58" s="11">
        <v>0</v>
      </c>
      <c r="M58" s="4"/>
      <c r="N58" s="12">
        <v>-1.1399998664855957</v>
      </c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18">
        <v>2022</v>
      </c>
      <c r="B59" s="24">
        <v>9</v>
      </c>
      <c r="C59" s="5">
        <v>1080094887.9100001</v>
      </c>
      <c r="D59" s="5">
        <v>641696175.63</v>
      </c>
      <c r="E59" s="5">
        <v>40895182.770000003</v>
      </c>
      <c r="F59" s="5">
        <v>122111703.55</v>
      </c>
      <c r="G59" s="5">
        <v>0</v>
      </c>
      <c r="H59" s="5">
        <v>172521269.75</v>
      </c>
      <c r="I59" s="5">
        <f t="shared" si="1"/>
        <v>2057319219.6099999</v>
      </c>
      <c r="J59" s="5"/>
      <c r="K59" s="5">
        <v>2057319219.6099999</v>
      </c>
      <c r="L59" s="11">
        <v>0</v>
      </c>
      <c r="M59" s="4"/>
      <c r="N59" s="12">
        <v>-0.80000019073486328</v>
      </c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18">
        <v>2022</v>
      </c>
      <c r="B60" s="24">
        <v>10</v>
      </c>
      <c r="C60" s="5">
        <v>899394490.25</v>
      </c>
      <c r="D60" s="5">
        <v>594819495.78999996</v>
      </c>
      <c r="E60" s="5">
        <v>42258355.530000001</v>
      </c>
      <c r="F60" s="5">
        <v>119540033.76000001</v>
      </c>
      <c r="G60" s="5">
        <v>0</v>
      </c>
      <c r="H60" s="5">
        <v>163046291.16999999</v>
      </c>
      <c r="I60" s="5">
        <f t="shared" si="1"/>
        <v>1819058666.5</v>
      </c>
      <c r="J60" s="5"/>
      <c r="K60" s="5">
        <v>1819058666.5</v>
      </c>
      <c r="L60" s="11">
        <v>0</v>
      </c>
      <c r="M60" s="4"/>
      <c r="N60" s="12">
        <v>-0.79999995231628418</v>
      </c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18">
        <v>2022</v>
      </c>
      <c r="B61" s="24">
        <v>11</v>
      </c>
      <c r="C61" s="5">
        <v>681465997.93000019</v>
      </c>
      <c r="D61" s="5">
        <v>529827542.98000002</v>
      </c>
      <c r="E61" s="5">
        <v>40895182.770000003</v>
      </c>
      <c r="F61" s="5">
        <v>114317697.12</v>
      </c>
      <c r="G61" s="5">
        <v>0</v>
      </c>
      <c r="H61" s="5">
        <v>144942465.59</v>
      </c>
      <c r="I61" s="5">
        <f t="shared" si="1"/>
        <v>1511448886.3900001</v>
      </c>
      <c r="J61" s="5"/>
      <c r="K61" s="5">
        <v>1511448886.3900001</v>
      </c>
      <c r="L61" s="11">
        <v>0</v>
      </c>
      <c r="M61" s="4"/>
      <c r="N61" s="12">
        <v>-3.0000209808349609E-2</v>
      </c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18">
        <f>Customers!A62</f>
        <v>2022</v>
      </c>
      <c r="B62" s="24">
        <v>12</v>
      </c>
      <c r="C62" s="5">
        <v>650947636.69000006</v>
      </c>
      <c r="D62" s="5">
        <v>534172384.48000002</v>
      </c>
      <c r="E62" s="5">
        <v>42258355.530000001</v>
      </c>
      <c r="F62" s="5">
        <v>115218864.3</v>
      </c>
      <c r="G62" s="5">
        <v>0</v>
      </c>
      <c r="H62" s="5">
        <v>140926430.09999999</v>
      </c>
      <c r="I62" s="5">
        <f t="shared" si="1"/>
        <v>1483523671.0999999</v>
      </c>
      <c r="J62" s="5"/>
      <c r="K62" s="5">
        <v>1483523671.0999999</v>
      </c>
      <c r="L62" s="11">
        <v>0</v>
      </c>
      <c r="M62" s="4"/>
      <c r="N62" s="12">
        <v>1.3599998950958252</v>
      </c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24">
        <f>Customers!A63</f>
        <v>2023</v>
      </c>
      <c r="B63" s="24">
        <v>1</v>
      </c>
      <c r="C63" s="5">
        <v>734270798.07999992</v>
      </c>
      <c r="D63" s="5">
        <v>534906283.57999998</v>
      </c>
      <c r="E63" s="5">
        <v>42258355.530000001</v>
      </c>
      <c r="F63" s="5">
        <v>114596556.92</v>
      </c>
      <c r="G63" s="5">
        <v>0</v>
      </c>
      <c r="H63" s="5">
        <v>137375132.50999999</v>
      </c>
      <c r="I63" s="5">
        <f t="shared" ref="I63:I126" si="2">SUM(C63:H63)</f>
        <v>1563407126.6199999</v>
      </c>
      <c r="J63" s="5"/>
      <c r="K63" s="5">
        <v>1563407126.6199999</v>
      </c>
      <c r="L63" s="11">
        <v>0</v>
      </c>
      <c r="M63" s="4"/>
      <c r="N63" s="12">
        <v>0.98000001907348633</v>
      </c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24">
        <f>Customers!A64</f>
        <v>2023</v>
      </c>
      <c r="B64" s="24">
        <v>2</v>
      </c>
      <c r="C64" s="5">
        <v>642208302.44000041</v>
      </c>
      <c r="D64" s="5">
        <v>481193729.49000001</v>
      </c>
      <c r="E64" s="5">
        <v>38168837.25</v>
      </c>
      <c r="F64" s="5">
        <v>108563281.12</v>
      </c>
      <c r="G64" s="5">
        <v>0</v>
      </c>
      <c r="H64" s="5">
        <v>132970596.84</v>
      </c>
      <c r="I64" s="5">
        <f t="shared" si="2"/>
        <v>1403104747.1400001</v>
      </c>
      <c r="J64" s="5"/>
      <c r="K64" s="5">
        <v>1403104747.1400001</v>
      </c>
      <c r="L64" s="11">
        <v>0</v>
      </c>
      <c r="M64" s="4"/>
      <c r="N64" s="12">
        <v>-1.1000003814697266</v>
      </c>
    </row>
    <row r="65" spans="1:24" x14ac:dyDescent="0.25">
      <c r="A65" s="24">
        <f>Customers!A65</f>
        <v>2023</v>
      </c>
      <c r="B65" s="24">
        <v>3</v>
      </c>
      <c r="C65" s="5">
        <v>630161915.80000007</v>
      </c>
      <c r="D65" s="5">
        <v>490606459.67000002</v>
      </c>
      <c r="E65" s="5">
        <v>42258355.530000001</v>
      </c>
      <c r="F65" s="5">
        <v>112077279.25</v>
      </c>
      <c r="G65" s="5">
        <v>0</v>
      </c>
      <c r="H65" s="5">
        <v>134208230.26000001</v>
      </c>
      <c r="I65" s="5">
        <f t="shared" si="2"/>
        <v>1409312240.51</v>
      </c>
      <c r="J65" s="5"/>
      <c r="K65" s="5">
        <v>1409312240.51</v>
      </c>
      <c r="L65" s="11">
        <v>0</v>
      </c>
      <c r="M65" s="4"/>
      <c r="N65" s="12">
        <v>0.29999995231628418</v>
      </c>
    </row>
    <row r="66" spans="1:24" x14ac:dyDescent="0.25">
      <c r="A66" s="24">
        <f>Customers!A66</f>
        <v>2023</v>
      </c>
      <c r="B66" s="24">
        <v>4</v>
      </c>
      <c r="C66" s="5">
        <v>688111553.11000013</v>
      </c>
      <c r="D66" s="5">
        <v>526648047.38999999</v>
      </c>
      <c r="E66" s="5">
        <v>40895182.770000003</v>
      </c>
      <c r="F66" s="5">
        <v>114808933.22</v>
      </c>
      <c r="G66" s="5">
        <v>0</v>
      </c>
      <c r="H66" s="5">
        <v>141673731.09</v>
      </c>
      <c r="I66" s="5">
        <f t="shared" si="2"/>
        <v>1512137447.5799999</v>
      </c>
      <c r="J66" s="5"/>
      <c r="K66" s="5">
        <v>1512137447.5799999</v>
      </c>
      <c r="L66" s="11">
        <v>0</v>
      </c>
      <c r="M66" s="4"/>
      <c r="N66" s="12">
        <v>-1.3600001335144043</v>
      </c>
    </row>
    <row r="67" spans="1:24" x14ac:dyDescent="0.25">
      <c r="A67" s="24">
        <f>Customers!A67</f>
        <v>2023</v>
      </c>
      <c r="B67" s="24">
        <v>5</v>
      </c>
      <c r="C67" s="5">
        <v>801250025.31000006</v>
      </c>
      <c r="D67" s="5">
        <v>554595368.11000001</v>
      </c>
      <c r="E67" s="5">
        <v>42258355.530000001</v>
      </c>
      <c r="F67" s="5">
        <v>117754259.8</v>
      </c>
      <c r="G67" s="5">
        <v>0</v>
      </c>
      <c r="H67" s="5">
        <v>148570641.75999999</v>
      </c>
      <c r="I67" s="5">
        <f t="shared" si="2"/>
        <v>1664428650.51</v>
      </c>
      <c r="J67" s="5"/>
      <c r="K67" s="5">
        <v>1664428650.51</v>
      </c>
      <c r="L67" s="11">
        <v>0</v>
      </c>
      <c r="M67" s="4"/>
      <c r="N67" s="12">
        <v>-0.63000011444091797</v>
      </c>
    </row>
    <row r="68" spans="1:24" x14ac:dyDescent="0.25">
      <c r="A68" s="24">
        <f>Customers!A68</f>
        <v>2023</v>
      </c>
      <c r="B68" s="24">
        <v>6</v>
      </c>
      <c r="C68" s="5">
        <v>1009238193.13</v>
      </c>
      <c r="D68" s="5">
        <v>620548043.49000001</v>
      </c>
      <c r="E68" s="5">
        <v>40895182.770000003</v>
      </c>
      <c r="F68" s="5">
        <v>121891520.11</v>
      </c>
      <c r="G68" s="5">
        <v>0</v>
      </c>
      <c r="H68" s="5">
        <v>160421874.41</v>
      </c>
      <c r="I68" s="5">
        <f t="shared" si="2"/>
        <v>1952994813.9099998</v>
      </c>
      <c r="J68" s="5"/>
      <c r="K68" s="5">
        <v>1952994813.9100001</v>
      </c>
      <c r="L68" s="11">
        <v>0</v>
      </c>
      <c r="M68" s="4"/>
      <c r="N68" s="12">
        <v>-0.20000004768371582</v>
      </c>
    </row>
    <row r="69" spans="1:24" x14ac:dyDescent="0.25">
      <c r="A69" s="24">
        <f>Customers!A69</f>
        <v>2023</v>
      </c>
      <c r="B69" s="24">
        <v>7</v>
      </c>
      <c r="C69" s="5">
        <v>1072976551.8199999</v>
      </c>
      <c r="D69" s="5">
        <v>639749899.47000003</v>
      </c>
      <c r="E69" s="5">
        <v>42258355.530000001</v>
      </c>
      <c r="F69" s="5">
        <v>124012881.72</v>
      </c>
      <c r="G69" s="5">
        <v>0</v>
      </c>
      <c r="H69" s="5">
        <v>157082443.65000001</v>
      </c>
      <c r="I69" s="5">
        <f t="shared" si="2"/>
        <v>2036080132.1900001</v>
      </c>
      <c r="J69" s="5"/>
      <c r="K69" s="5">
        <v>2036080132.1900001</v>
      </c>
      <c r="L69" s="11">
        <v>0</v>
      </c>
      <c r="M69" s="4"/>
      <c r="N69" s="12">
        <v>-2.8499999046325684</v>
      </c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5">
      <c r="A70" s="24">
        <f>Customers!A70</f>
        <v>2023</v>
      </c>
      <c r="B70" s="24">
        <v>8</v>
      </c>
      <c r="C70" s="5">
        <v>1066359743.8800004</v>
      </c>
      <c r="D70" s="5">
        <v>631008088.57000005</v>
      </c>
      <c r="E70" s="5">
        <v>42258355.530000001</v>
      </c>
      <c r="F70" s="5">
        <v>123400390.34</v>
      </c>
      <c r="G70" s="5">
        <v>0</v>
      </c>
      <c r="H70" s="5">
        <v>158411279.56999999</v>
      </c>
      <c r="I70" s="5">
        <f t="shared" si="2"/>
        <v>2021437857.8900001</v>
      </c>
      <c r="J70" s="5"/>
      <c r="K70" s="5">
        <v>2021437857.8900001</v>
      </c>
      <c r="L70" s="11">
        <v>0</v>
      </c>
      <c r="M70" s="4"/>
      <c r="N70" s="12">
        <v>-0.18000030517578125</v>
      </c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5">
      <c r="A71" s="24">
        <f>Customers!A71</f>
        <v>2023</v>
      </c>
      <c r="B71" s="24">
        <v>9</v>
      </c>
      <c r="C71" s="5">
        <v>1097409280.1799998</v>
      </c>
      <c r="D71" s="5">
        <v>647778153.89999998</v>
      </c>
      <c r="E71" s="5">
        <v>40895182.770000003</v>
      </c>
      <c r="F71" s="5">
        <v>124096554.22</v>
      </c>
      <c r="G71" s="5">
        <v>0</v>
      </c>
      <c r="H71" s="5">
        <v>173813559.71000001</v>
      </c>
      <c r="I71" s="5">
        <f t="shared" si="2"/>
        <v>2083992730.78</v>
      </c>
      <c r="J71" s="5"/>
      <c r="K71" s="5">
        <v>2083992730.78</v>
      </c>
      <c r="L71" s="11">
        <v>0</v>
      </c>
      <c r="M71" s="4"/>
      <c r="N71" s="12">
        <v>-0.54999971389770508</v>
      </c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5">
      <c r="A72" s="24">
        <f>Customers!A72</f>
        <v>2023</v>
      </c>
      <c r="B72" s="24">
        <v>10</v>
      </c>
      <c r="C72" s="5">
        <v>913188806.93000019</v>
      </c>
      <c r="D72" s="5">
        <v>600606368.19000006</v>
      </c>
      <c r="E72" s="5">
        <v>42258355.530000001</v>
      </c>
      <c r="F72" s="5">
        <v>121483692.53</v>
      </c>
      <c r="G72" s="5">
        <v>0</v>
      </c>
      <c r="H72" s="5">
        <v>164288344.28999999</v>
      </c>
      <c r="I72" s="5">
        <f t="shared" si="2"/>
        <v>1841825567.4700003</v>
      </c>
      <c r="J72" s="5"/>
      <c r="K72" s="5">
        <v>1841825567.47</v>
      </c>
      <c r="L72" s="11">
        <v>0</v>
      </c>
      <c r="M72" s="4"/>
      <c r="N72" s="12">
        <v>-0.85000014305114746</v>
      </c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5">
      <c r="A73" s="24">
        <f>Customers!A73</f>
        <v>2023</v>
      </c>
      <c r="B73" s="24">
        <v>11</v>
      </c>
      <c r="C73" s="5">
        <v>690791250.88999987</v>
      </c>
      <c r="D73" s="5">
        <v>535360909.10000002</v>
      </c>
      <c r="E73" s="5">
        <v>40895182.770000003</v>
      </c>
      <c r="F73" s="5">
        <v>116206295.41</v>
      </c>
      <c r="G73" s="5">
        <v>0</v>
      </c>
      <c r="H73" s="5">
        <v>146068983.19</v>
      </c>
      <c r="I73" s="5">
        <f t="shared" si="2"/>
        <v>1529322621.3599999</v>
      </c>
      <c r="J73" s="5"/>
      <c r="K73" s="5">
        <v>1529322621.3599999</v>
      </c>
      <c r="L73" s="11">
        <v>0</v>
      </c>
      <c r="M73" s="4"/>
      <c r="N73" s="12">
        <v>0.59000015258789063</v>
      </c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5">
      <c r="A74" s="24">
        <f>Customers!A74</f>
        <v>2023</v>
      </c>
      <c r="B74" s="24">
        <v>12</v>
      </c>
      <c r="C74" s="5">
        <v>658241733.36999989</v>
      </c>
      <c r="D74" s="5">
        <v>540026198.69000006</v>
      </c>
      <c r="E74" s="5">
        <v>42258355.530000001</v>
      </c>
      <c r="F74" s="5">
        <v>117079517.19</v>
      </c>
      <c r="G74" s="5">
        <v>0</v>
      </c>
      <c r="H74" s="5">
        <v>142061513.03999999</v>
      </c>
      <c r="I74" s="5">
        <f t="shared" si="2"/>
        <v>1499667317.8199999</v>
      </c>
      <c r="J74" s="5"/>
      <c r="K74" s="5">
        <v>1499667317.8199999</v>
      </c>
      <c r="L74" s="11">
        <v>0</v>
      </c>
      <c r="M74" s="4"/>
      <c r="N74" s="12">
        <v>-9.9999904632568359E-2</v>
      </c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5">
      <c r="A75" s="24">
        <f>Customers!A75</f>
        <v>2024</v>
      </c>
      <c r="B75" s="24">
        <v>1</v>
      </c>
      <c r="C75" s="5">
        <v>742145938.22000027</v>
      </c>
      <c r="D75" s="5">
        <v>541350460.17999995</v>
      </c>
      <c r="E75" s="5">
        <v>42142895.539999999</v>
      </c>
      <c r="F75" s="5">
        <v>116364025.56</v>
      </c>
      <c r="G75" s="5">
        <v>0</v>
      </c>
      <c r="H75" s="5">
        <v>138494953.66999999</v>
      </c>
      <c r="I75" s="5">
        <f t="shared" si="2"/>
        <v>1580498273.1700001</v>
      </c>
      <c r="J75" s="5"/>
      <c r="K75" s="5">
        <v>1580498273.1700001</v>
      </c>
      <c r="L75" s="11">
        <v>0</v>
      </c>
      <c r="M75" s="4"/>
      <c r="N75" s="12">
        <v>-0.43000030517578125</v>
      </c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5">
      <c r="A76" s="24">
        <f>Customers!A76</f>
        <v>2024</v>
      </c>
      <c r="B76" s="24">
        <v>2</v>
      </c>
      <c r="C76" s="5">
        <v>648706722.96000016</v>
      </c>
      <c r="D76" s="5">
        <v>486959025.20999998</v>
      </c>
      <c r="E76" s="5">
        <v>39423999.049999997</v>
      </c>
      <c r="F76" s="5">
        <v>110936831.19</v>
      </c>
      <c r="G76" s="5">
        <v>0</v>
      </c>
      <c r="H76" s="5">
        <v>134030877.73</v>
      </c>
      <c r="I76" s="5">
        <f t="shared" si="2"/>
        <v>1420057456.1400001</v>
      </c>
      <c r="J76" s="5"/>
      <c r="K76" s="5">
        <v>1420057456.1400001</v>
      </c>
      <c r="L76" s="11">
        <v>0</v>
      </c>
      <c r="M76" s="4"/>
      <c r="N76" s="12">
        <v>-0.13000011444091797</v>
      </c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5">
      <c r="A77" s="24">
        <f>Customers!A77</f>
        <v>2024</v>
      </c>
      <c r="B77" s="24">
        <v>3</v>
      </c>
      <c r="C77" s="5">
        <v>637438320.76999986</v>
      </c>
      <c r="D77" s="5">
        <v>496351910.39999998</v>
      </c>
      <c r="E77" s="5">
        <v>42142895.539999999</v>
      </c>
      <c r="F77" s="5">
        <v>113752933.48999999</v>
      </c>
      <c r="G77" s="5">
        <v>0</v>
      </c>
      <c r="H77" s="5">
        <v>135311733.40000001</v>
      </c>
      <c r="I77" s="5">
        <f t="shared" si="2"/>
        <v>1424997793.5999999</v>
      </c>
      <c r="J77" s="5"/>
      <c r="K77" s="5">
        <v>1424997793.5999999</v>
      </c>
      <c r="L77" s="11">
        <v>0</v>
      </c>
      <c r="M77" s="4"/>
      <c r="N77" s="12">
        <v>0.57000017166137695</v>
      </c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5">
      <c r="A78" s="24">
        <f>Customers!A78</f>
        <v>2024</v>
      </c>
      <c r="B78" s="24">
        <v>4</v>
      </c>
      <c r="C78" s="5">
        <v>697524314.77999997</v>
      </c>
      <c r="D78" s="5">
        <v>532671071.12</v>
      </c>
      <c r="E78" s="5">
        <v>40783447.299999997</v>
      </c>
      <c r="F78" s="5">
        <v>116458231.54000001</v>
      </c>
      <c r="G78" s="5">
        <v>0</v>
      </c>
      <c r="H78" s="5">
        <v>142834905.25</v>
      </c>
      <c r="I78" s="5">
        <f t="shared" si="2"/>
        <v>1530271969.99</v>
      </c>
      <c r="J78" s="5"/>
      <c r="K78" s="5">
        <v>1530271969.99</v>
      </c>
      <c r="L78" s="11">
        <v>0</v>
      </c>
      <c r="M78" s="4"/>
      <c r="N78" s="12">
        <v>-1.75</v>
      </c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5">
      <c r="A79" s="24">
        <f>Customers!A79</f>
        <v>2024</v>
      </c>
      <c r="B79" s="24">
        <v>5</v>
      </c>
      <c r="C79" s="5">
        <v>813336576.3599999</v>
      </c>
      <c r="D79" s="5">
        <v>560668939.22000003</v>
      </c>
      <c r="E79" s="5">
        <v>42142895.539999999</v>
      </c>
      <c r="F79" s="5">
        <v>119376503.12</v>
      </c>
      <c r="G79" s="5">
        <v>0</v>
      </c>
      <c r="H79" s="5">
        <v>149785219.28</v>
      </c>
      <c r="I79" s="5">
        <f t="shared" si="2"/>
        <v>1685310133.5199997</v>
      </c>
      <c r="J79" s="5"/>
      <c r="K79" s="5">
        <v>1685310133.52</v>
      </c>
      <c r="L79" s="11">
        <v>0</v>
      </c>
      <c r="M79" s="4"/>
      <c r="N79" s="12">
        <v>0.85000014305114746</v>
      </c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5">
      <c r="A80" s="24">
        <f>Customers!A80</f>
        <v>2024</v>
      </c>
      <c r="B80" s="24">
        <v>6</v>
      </c>
      <c r="C80" s="5">
        <v>1025314670.0200001</v>
      </c>
      <c r="D80" s="5">
        <v>627112455.25</v>
      </c>
      <c r="E80" s="5">
        <v>40783447.299999997</v>
      </c>
      <c r="F80" s="5">
        <v>123497805.69</v>
      </c>
      <c r="G80" s="5">
        <v>0</v>
      </c>
      <c r="H80" s="5">
        <v>161730057.65000001</v>
      </c>
      <c r="I80" s="5">
        <f t="shared" si="2"/>
        <v>1978438435.9100001</v>
      </c>
      <c r="J80" s="5"/>
      <c r="K80" s="5">
        <v>1978438435.9100001</v>
      </c>
      <c r="L80" s="11">
        <v>0</v>
      </c>
      <c r="M80" s="4"/>
      <c r="N80" s="12">
        <v>-0.94000005722045898</v>
      </c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24">
        <f>Customers!A81</f>
        <v>2024</v>
      </c>
      <c r="B81" s="24">
        <v>7</v>
      </c>
      <c r="C81" s="5">
        <v>1090382034.3300002</v>
      </c>
      <c r="D81" s="5">
        <v>646369908.59000003</v>
      </c>
      <c r="E81" s="5">
        <v>42142895.539999999</v>
      </c>
      <c r="F81" s="5">
        <v>125601037.5</v>
      </c>
      <c r="G81" s="5">
        <v>0</v>
      </c>
      <c r="H81" s="5">
        <v>158367994.22999999</v>
      </c>
      <c r="I81" s="5">
        <f t="shared" si="2"/>
        <v>2062863870.1900001</v>
      </c>
      <c r="J81" s="5"/>
      <c r="K81" s="5">
        <v>2062863870.1900001</v>
      </c>
      <c r="L81" s="11">
        <v>0</v>
      </c>
      <c r="M81" s="4"/>
      <c r="N81" s="12">
        <v>-0.47000026702880859</v>
      </c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24">
        <f>Customers!A82</f>
        <v>2024</v>
      </c>
      <c r="B82" s="24">
        <v>8</v>
      </c>
      <c r="C82" s="5">
        <v>1083599655.9100001</v>
      </c>
      <c r="D82" s="5">
        <v>637452514.07000005</v>
      </c>
      <c r="E82" s="5">
        <v>42142895.539999999</v>
      </c>
      <c r="F82" s="5">
        <v>124967445.40000001</v>
      </c>
      <c r="G82" s="5">
        <v>0</v>
      </c>
      <c r="H82" s="5">
        <v>159708094.77000001</v>
      </c>
      <c r="I82" s="5">
        <f t="shared" si="2"/>
        <v>2047870605.6900001</v>
      </c>
      <c r="J82" s="5"/>
      <c r="K82" s="5">
        <v>2047870605.6900001</v>
      </c>
      <c r="L82" s="11">
        <v>0</v>
      </c>
      <c r="M82" s="4"/>
      <c r="N82" s="12">
        <v>-0.1100001335144043</v>
      </c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24">
        <f>Customers!A83</f>
        <v>2024</v>
      </c>
      <c r="B83" s="24">
        <v>9</v>
      </c>
      <c r="C83" s="5">
        <v>1114915656.24</v>
      </c>
      <c r="D83" s="5">
        <v>654415528.74000001</v>
      </c>
      <c r="E83" s="5">
        <v>40783447.299999997</v>
      </c>
      <c r="F83" s="5">
        <v>125655834.02</v>
      </c>
      <c r="G83" s="5">
        <v>0</v>
      </c>
      <c r="H83" s="5">
        <v>175230502.46000001</v>
      </c>
      <c r="I83" s="5">
        <f t="shared" si="2"/>
        <v>2111000968.76</v>
      </c>
      <c r="J83" s="5"/>
      <c r="K83" s="5">
        <v>2111000968.76</v>
      </c>
      <c r="L83" s="11">
        <v>0</v>
      </c>
      <c r="M83" s="4"/>
      <c r="N83" s="12">
        <v>0.86999988555908203</v>
      </c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24">
        <f>Customers!A84</f>
        <v>2024</v>
      </c>
      <c r="B84" s="24">
        <v>10</v>
      </c>
      <c r="C84" s="5">
        <v>927198096.61000001</v>
      </c>
      <c r="D84" s="5">
        <v>606831329.53999996</v>
      </c>
      <c r="E84" s="5">
        <v>42142895.539999999</v>
      </c>
      <c r="F84" s="5">
        <v>123027993.58</v>
      </c>
      <c r="G84" s="5">
        <v>0</v>
      </c>
      <c r="H84" s="5">
        <v>165632572.49000001</v>
      </c>
      <c r="I84" s="5">
        <f t="shared" si="2"/>
        <v>1864832887.76</v>
      </c>
      <c r="J84" s="5"/>
      <c r="K84" s="5">
        <v>1864832887.76</v>
      </c>
      <c r="L84" s="11">
        <v>0</v>
      </c>
      <c r="M84" s="4"/>
      <c r="N84" s="12">
        <v>-0.25</v>
      </c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24">
        <f>Customers!A85</f>
        <v>2024</v>
      </c>
      <c r="B85" s="24">
        <v>11</v>
      </c>
      <c r="C85" s="5">
        <v>700269142.18000031</v>
      </c>
      <c r="D85" s="5">
        <v>541219635.50999999</v>
      </c>
      <c r="E85" s="5">
        <v>40783447.299999997</v>
      </c>
      <c r="F85" s="5">
        <v>117733160.83</v>
      </c>
      <c r="G85" s="5">
        <v>0</v>
      </c>
      <c r="H85" s="5">
        <v>147280546.81999999</v>
      </c>
      <c r="I85" s="5">
        <f t="shared" si="2"/>
        <v>1547285932.6400001</v>
      </c>
      <c r="J85" s="5"/>
      <c r="K85" s="5">
        <v>1547285932.6400001</v>
      </c>
      <c r="L85" s="11">
        <v>0</v>
      </c>
      <c r="M85" s="4"/>
      <c r="N85" s="12">
        <v>-0.16000032424926758</v>
      </c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24">
        <f>Customers!A86</f>
        <v>2024</v>
      </c>
      <c r="B86" s="24">
        <v>12</v>
      </c>
      <c r="C86" s="5">
        <v>665507271.42000008</v>
      </c>
      <c r="D86" s="5">
        <v>546142817.40999997</v>
      </c>
      <c r="E86" s="5">
        <v>42142895.539999999</v>
      </c>
      <c r="F86" s="5">
        <v>118612740.22</v>
      </c>
      <c r="G86" s="5">
        <v>0</v>
      </c>
      <c r="H86" s="5">
        <v>143242849.43000001</v>
      </c>
      <c r="I86" s="5">
        <f t="shared" si="2"/>
        <v>1515648574.02</v>
      </c>
      <c r="J86" s="5"/>
      <c r="K86" s="5">
        <v>1515648574.02</v>
      </c>
      <c r="L86" s="11">
        <v>0</v>
      </c>
      <c r="M86" s="4"/>
      <c r="N86" s="12">
        <v>1.309999942779541</v>
      </c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24">
        <f>Customers!A87</f>
        <v>2025</v>
      </c>
      <c r="B87" s="24">
        <v>1</v>
      </c>
      <c r="C87" s="5">
        <v>749576021.09999979</v>
      </c>
      <c r="D87" s="5">
        <v>547450664.58000004</v>
      </c>
      <c r="E87" s="5">
        <v>41409040.460000001</v>
      </c>
      <c r="F87" s="5">
        <v>118016917.52</v>
      </c>
      <c r="G87" s="5">
        <v>0</v>
      </c>
      <c r="H87" s="5">
        <v>139650591.91</v>
      </c>
      <c r="I87" s="5">
        <f t="shared" si="2"/>
        <v>1596103235.5699999</v>
      </c>
      <c r="J87" s="5"/>
      <c r="K87" s="5">
        <v>1596103235.5699999</v>
      </c>
      <c r="L87" s="11">
        <v>0</v>
      </c>
      <c r="M87" s="4"/>
      <c r="N87" s="12">
        <v>-0.19999980926513672</v>
      </c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24">
        <f>Customers!A88</f>
        <v>2025</v>
      </c>
      <c r="B88" s="24">
        <v>2</v>
      </c>
      <c r="C88" s="5">
        <v>654795676.06000018</v>
      </c>
      <c r="D88" s="5">
        <v>492462887.29000002</v>
      </c>
      <c r="E88" s="5">
        <v>37401713.960000001</v>
      </c>
      <c r="F88" s="5">
        <v>111903770.81</v>
      </c>
      <c r="G88" s="5">
        <v>0</v>
      </c>
      <c r="H88" s="5">
        <v>135179857.56</v>
      </c>
      <c r="I88" s="5">
        <f t="shared" si="2"/>
        <v>1431743905.6800001</v>
      </c>
      <c r="J88" s="5"/>
      <c r="K88" s="5">
        <v>1431743905.6800001</v>
      </c>
      <c r="L88" s="11">
        <v>0</v>
      </c>
      <c r="M88" s="4"/>
      <c r="N88" s="12">
        <v>-2.1200001239776611</v>
      </c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24">
        <f>Customers!A89</f>
        <v>2025</v>
      </c>
      <c r="B89" s="24">
        <v>3</v>
      </c>
      <c r="C89" s="5">
        <v>644624121.91000021</v>
      </c>
      <c r="D89" s="5">
        <v>501882858</v>
      </c>
      <c r="E89" s="5">
        <v>41409040.460000001</v>
      </c>
      <c r="F89" s="5">
        <v>115434524.52</v>
      </c>
      <c r="G89" s="5">
        <v>0</v>
      </c>
      <c r="H89" s="5">
        <v>136444713.06</v>
      </c>
      <c r="I89" s="5">
        <f t="shared" si="2"/>
        <v>1439795257.9500003</v>
      </c>
      <c r="J89" s="5"/>
      <c r="K89" s="5">
        <v>1439795257.95</v>
      </c>
      <c r="L89" s="11">
        <v>0</v>
      </c>
      <c r="M89" s="4"/>
      <c r="N89" s="12">
        <v>-0.52000021934509277</v>
      </c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24">
        <f>Customers!A90</f>
        <v>2025</v>
      </c>
      <c r="B90" s="24">
        <v>4</v>
      </c>
      <c r="C90" s="5">
        <v>706991769.07999992</v>
      </c>
      <c r="D90" s="5">
        <v>538517686.70000005</v>
      </c>
      <c r="E90" s="5">
        <v>40073264.960000001</v>
      </c>
      <c r="F90" s="5">
        <v>118171743.51000001</v>
      </c>
      <c r="G90" s="5">
        <v>0</v>
      </c>
      <c r="H90" s="5">
        <v>144031852.37</v>
      </c>
      <c r="I90" s="5">
        <f t="shared" si="2"/>
        <v>1547786316.6199999</v>
      </c>
      <c r="J90" s="5"/>
      <c r="K90" s="5">
        <v>1547786316.6199999</v>
      </c>
      <c r="L90" s="11">
        <v>0</v>
      </c>
      <c r="M90" s="4"/>
      <c r="N90" s="12">
        <v>-0.30999994277954102</v>
      </c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24">
        <f>Customers!A91</f>
        <v>2025</v>
      </c>
      <c r="B91" s="24">
        <v>5</v>
      </c>
      <c r="C91" s="5">
        <v>825688176.5200001</v>
      </c>
      <c r="D91" s="5">
        <v>566608060.87</v>
      </c>
      <c r="E91" s="5">
        <v>41409040.460000001</v>
      </c>
      <c r="F91" s="5">
        <v>121125009.01000001</v>
      </c>
      <c r="G91" s="5">
        <v>0</v>
      </c>
      <c r="H91" s="5">
        <v>151036830.59999999</v>
      </c>
      <c r="I91" s="5">
        <f t="shared" si="2"/>
        <v>1705867117.46</v>
      </c>
      <c r="J91" s="5"/>
      <c r="K91" s="5">
        <v>1705867117.46</v>
      </c>
      <c r="L91" s="11">
        <v>0</v>
      </c>
      <c r="M91" s="4"/>
      <c r="N91" s="12">
        <v>0.3899998664855957</v>
      </c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24">
        <f>Customers!A92</f>
        <v>2025</v>
      </c>
      <c r="B92" s="24">
        <v>6</v>
      </c>
      <c r="C92" s="5">
        <v>1041906222.4699998</v>
      </c>
      <c r="D92" s="5">
        <v>633590371.66999996</v>
      </c>
      <c r="E92" s="5">
        <v>40073264.960000001</v>
      </c>
      <c r="F92" s="5">
        <v>125278919.23</v>
      </c>
      <c r="G92" s="5">
        <v>0</v>
      </c>
      <c r="H92" s="5">
        <v>163072566.52000001</v>
      </c>
      <c r="I92" s="5">
        <f t="shared" si="2"/>
        <v>2003921344.8499999</v>
      </c>
      <c r="J92" s="5"/>
      <c r="K92" s="5">
        <v>2003921344.8499999</v>
      </c>
      <c r="L92" s="11">
        <v>0</v>
      </c>
      <c r="M92" s="4"/>
      <c r="N92" s="12">
        <v>1.2400002479553223</v>
      </c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24">
        <f>Customers!A93</f>
        <v>2025</v>
      </c>
      <c r="B93" s="24">
        <v>7</v>
      </c>
      <c r="C93" s="5">
        <v>1108372825.25</v>
      </c>
      <c r="D93" s="5">
        <v>652966906.50999999</v>
      </c>
      <c r="E93" s="5">
        <v>41409040.460000001</v>
      </c>
      <c r="F93" s="5">
        <v>127414466.78</v>
      </c>
      <c r="G93" s="5">
        <v>0</v>
      </c>
      <c r="H93" s="5">
        <v>159687240.34</v>
      </c>
      <c r="I93" s="5">
        <f t="shared" si="2"/>
        <v>2089850479.3399999</v>
      </c>
      <c r="J93" s="5"/>
      <c r="K93" s="5">
        <v>2089850479.3399999</v>
      </c>
      <c r="L93" s="11">
        <v>0</v>
      </c>
      <c r="M93" s="4"/>
      <c r="N93" s="12">
        <v>-0.13000011444091797</v>
      </c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24">
        <f>Customers!A94</f>
        <v>2025</v>
      </c>
      <c r="B94" s="24">
        <v>8</v>
      </c>
      <c r="C94" s="5">
        <v>1101582427.95</v>
      </c>
      <c r="D94" s="5">
        <v>643944084.75999999</v>
      </c>
      <c r="E94" s="5">
        <v>41409040.460000001</v>
      </c>
      <c r="F94" s="5">
        <v>126799271.97</v>
      </c>
      <c r="G94" s="5">
        <v>0</v>
      </c>
      <c r="H94" s="5">
        <v>161038857.80000001</v>
      </c>
      <c r="I94" s="5">
        <f t="shared" si="2"/>
        <v>2074773682.9400001</v>
      </c>
      <c r="J94" s="5"/>
      <c r="K94" s="5">
        <v>2074773682.9400001</v>
      </c>
      <c r="L94" s="11">
        <v>0</v>
      </c>
      <c r="M94" s="4"/>
      <c r="N94" s="12">
        <v>-1.4700000286102295</v>
      </c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24">
        <f>Customers!A95</f>
        <v>2025</v>
      </c>
      <c r="B95" s="24">
        <v>9</v>
      </c>
      <c r="C95" s="5">
        <v>1133382542.6200004</v>
      </c>
      <c r="D95" s="5">
        <v>661180007.13</v>
      </c>
      <c r="E95" s="5">
        <v>40073264.960000001</v>
      </c>
      <c r="F95" s="5">
        <v>127505763.36</v>
      </c>
      <c r="G95" s="5">
        <v>0</v>
      </c>
      <c r="H95" s="5">
        <v>176679333.34999999</v>
      </c>
      <c r="I95" s="5">
        <f t="shared" si="2"/>
        <v>2138820911.4200003</v>
      </c>
      <c r="J95" s="5"/>
      <c r="K95" s="5">
        <v>2138820911.4200001</v>
      </c>
      <c r="L95" s="11">
        <v>0</v>
      </c>
      <c r="M95" s="4"/>
      <c r="N95" s="12">
        <v>-1.8000004291534424</v>
      </c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24">
        <f>Customers!A96</f>
        <v>2025</v>
      </c>
      <c r="B96" s="24">
        <v>10</v>
      </c>
      <c r="C96" s="5">
        <v>942235484.39999974</v>
      </c>
      <c r="D96" s="5">
        <v>613254138.37</v>
      </c>
      <c r="E96" s="5">
        <v>41409040.460000001</v>
      </c>
      <c r="F96" s="5">
        <v>124892440.62</v>
      </c>
      <c r="G96" s="5">
        <v>0</v>
      </c>
      <c r="H96" s="5">
        <v>167011775.16</v>
      </c>
      <c r="I96" s="5">
        <f t="shared" si="2"/>
        <v>1888802879.01</v>
      </c>
      <c r="J96" s="5"/>
      <c r="K96" s="5">
        <v>1888802879.01</v>
      </c>
      <c r="L96" s="11">
        <v>0</v>
      </c>
      <c r="M96" s="4"/>
      <c r="N96" s="12">
        <v>0.24000024795532227</v>
      </c>
    </row>
    <row r="97" spans="1:14" x14ac:dyDescent="0.25">
      <c r="A97" s="24">
        <f>Customers!A97</f>
        <v>2025</v>
      </c>
      <c r="B97" s="24">
        <v>11</v>
      </c>
      <c r="C97" s="5">
        <v>710557540.13999999</v>
      </c>
      <c r="D97" s="5">
        <v>547335290.26999998</v>
      </c>
      <c r="E97" s="5">
        <v>40073264.960000001</v>
      </c>
      <c r="F97" s="5">
        <v>119594294.38</v>
      </c>
      <c r="G97" s="5">
        <v>0</v>
      </c>
      <c r="H97" s="5">
        <v>148518947.94999999</v>
      </c>
      <c r="I97" s="5">
        <f t="shared" si="2"/>
        <v>1566079337.7</v>
      </c>
      <c r="J97" s="5"/>
      <c r="K97" s="5">
        <v>1566079337.7</v>
      </c>
      <c r="L97" s="11">
        <v>0</v>
      </c>
      <c r="M97" s="4"/>
      <c r="N97" s="12">
        <v>0</v>
      </c>
    </row>
    <row r="98" spans="1:14" x14ac:dyDescent="0.25">
      <c r="A98" s="24">
        <f>Customers!A98</f>
        <v>2025</v>
      </c>
      <c r="B98" s="24">
        <v>12</v>
      </c>
      <c r="C98" s="5">
        <v>673656316.55999982</v>
      </c>
      <c r="D98" s="5">
        <v>552602144.88</v>
      </c>
      <c r="E98" s="5">
        <v>41409040.460000001</v>
      </c>
      <c r="F98" s="5">
        <v>120498562.20999999</v>
      </c>
      <c r="G98" s="5">
        <v>0</v>
      </c>
      <c r="H98" s="5">
        <v>144455832.16</v>
      </c>
      <c r="I98" s="5">
        <f t="shared" si="2"/>
        <v>1532621896.27</v>
      </c>
      <c r="J98" s="5"/>
      <c r="K98" s="5">
        <v>1532621896.27</v>
      </c>
      <c r="L98" s="11">
        <v>0</v>
      </c>
      <c r="M98" s="4"/>
      <c r="N98" s="12">
        <v>0.31000018119812012</v>
      </c>
    </row>
    <row r="99" spans="1:14" x14ac:dyDescent="0.25">
      <c r="A99" s="24">
        <f>Customers!A99</f>
        <v>2026</v>
      </c>
      <c r="B99" s="24">
        <v>1</v>
      </c>
      <c r="C99" s="5">
        <v>757661995.00000012</v>
      </c>
      <c r="D99" s="5">
        <v>554233199.51999998</v>
      </c>
      <c r="E99" s="5">
        <v>27942300.73</v>
      </c>
      <c r="F99" s="5">
        <v>119860620.31</v>
      </c>
      <c r="G99" s="5">
        <v>0</v>
      </c>
      <c r="H99" s="5">
        <v>140839880.75999999</v>
      </c>
      <c r="I99" s="5">
        <f t="shared" si="2"/>
        <v>1600537996.3199999</v>
      </c>
      <c r="J99" s="5"/>
      <c r="K99" s="5">
        <v>1600537996.3199999</v>
      </c>
      <c r="L99" s="11">
        <v>0</v>
      </c>
      <c r="M99" s="4"/>
      <c r="N99" s="12">
        <v>-0.59000015258789063</v>
      </c>
    </row>
    <row r="100" spans="1:14" x14ac:dyDescent="0.25">
      <c r="A100" s="24">
        <f>Customers!A100</f>
        <v>2026</v>
      </c>
      <c r="B100" s="24">
        <v>2</v>
      </c>
      <c r="C100" s="5">
        <v>661484192.11000013</v>
      </c>
      <c r="D100" s="5">
        <v>498548909.87</v>
      </c>
      <c r="E100" s="5">
        <v>25238207.109999999</v>
      </c>
      <c r="F100" s="5">
        <v>113725497.44</v>
      </c>
      <c r="G100" s="5">
        <v>0</v>
      </c>
      <c r="H100" s="5">
        <v>136332957.59999999</v>
      </c>
      <c r="I100" s="5">
        <f t="shared" si="2"/>
        <v>1435329764.1299999</v>
      </c>
      <c r="J100" s="5"/>
      <c r="K100" s="5">
        <v>1435329764.1300001</v>
      </c>
      <c r="L100" s="11">
        <v>0</v>
      </c>
      <c r="M100" s="4"/>
      <c r="N100" s="12">
        <v>-0.41000008583068848</v>
      </c>
    </row>
    <row r="101" spans="1:14" x14ac:dyDescent="0.25">
      <c r="A101" s="24">
        <f>Customers!A101</f>
        <v>2026</v>
      </c>
      <c r="B101" s="24">
        <v>3</v>
      </c>
      <c r="C101" s="5">
        <v>652424736.91999972</v>
      </c>
      <c r="D101" s="5">
        <v>507974875.56999999</v>
      </c>
      <c r="E101" s="5">
        <v>27942300.73</v>
      </c>
      <c r="F101" s="5">
        <v>117279555.95</v>
      </c>
      <c r="G101" s="5">
        <v>0</v>
      </c>
      <c r="H101" s="5">
        <v>137610657.63</v>
      </c>
      <c r="I101" s="5">
        <f t="shared" si="2"/>
        <v>1443232126.7999997</v>
      </c>
      <c r="J101" s="5"/>
      <c r="K101" s="5">
        <v>1443232126.8</v>
      </c>
      <c r="L101" s="11">
        <v>0</v>
      </c>
      <c r="M101" s="4"/>
      <c r="N101" s="12">
        <v>-0.59999966621398926</v>
      </c>
    </row>
    <row r="102" spans="1:14" x14ac:dyDescent="0.25">
      <c r="A102" s="24">
        <f>Customers!A102</f>
        <v>2026</v>
      </c>
      <c r="B102" s="24">
        <v>4</v>
      </c>
      <c r="C102" s="5">
        <v>717199679.9799999</v>
      </c>
      <c r="D102" s="5">
        <v>544927787.10000002</v>
      </c>
      <c r="E102" s="5">
        <v>27040936.190000001</v>
      </c>
      <c r="F102" s="5">
        <v>120030641.27</v>
      </c>
      <c r="G102" s="5">
        <v>0</v>
      </c>
      <c r="H102" s="5">
        <v>145259749.93000001</v>
      </c>
      <c r="I102" s="5">
        <f t="shared" si="2"/>
        <v>1554458794.47</v>
      </c>
      <c r="J102" s="5"/>
      <c r="K102" s="5">
        <v>1554458794.47</v>
      </c>
      <c r="L102" s="11">
        <v>0</v>
      </c>
      <c r="M102" s="4"/>
      <c r="N102" s="12">
        <v>-1.309999942779541</v>
      </c>
    </row>
    <row r="103" spans="1:14" x14ac:dyDescent="0.25">
      <c r="A103" s="24">
        <f>Customers!A103</f>
        <v>2026</v>
      </c>
      <c r="B103" s="24">
        <v>5</v>
      </c>
      <c r="C103" s="5">
        <v>838945661.39999974</v>
      </c>
      <c r="D103" s="5">
        <v>573091399.63</v>
      </c>
      <c r="E103" s="5">
        <v>27942300.73</v>
      </c>
      <c r="F103" s="5">
        <v>122996727.94</v>
      </c>
      <c r="G103" s="5">
        <v>0</v>
      </c>
      <c r="H103" s="5">
        <v>152319445.90000001</v>
      </c>
      <c r="I103" s="5">
        <f t="shared" si="2"/>
        <v>1715295535.5999999</v>
      </c>
      <c r="J103" s="5"/>
      <c r="K103" s="5">
        <v>1715295535.5999999</v>
      </c>
      <c r="L103" s="11">
        <v>0</v>
      </c>
      <c r="M103" s="4"/>
      <c r="N103" s="12">
        <v>-1.2399997711181641</v>
      </c>
    </row>
    <row r="104" spans="1:14" x14ac:dyDescent="0.25">
      <c r="A104" s="24">
        <f>Customers!A104</f>
        <v>2026</v>
      </c>
      <c r="B104" s="24">
        <v>6</v>
      </c>
      <c r="C104" s="5">
        <v>1059394963.7999998</v>
      </c>
      <c r="D104" s="5">
        <v>640622329.51999998</v>
      </c>
      <c r="E104" s="5">
        <v>27040936.190000001</v>
      </c>
      <c r="F104" s="5">
        <v>127162931.58</v>
      </c>
      <c r="G104" s="5">
        <v>0</v>
      </c>
      <c r="H104" s="5">
        <v>164449713.71000001</v>
      </c>
      <c r="I104" s="5">
        <f t="shared" si="2"/>
        <v>2018670874.7999997</v>
      </c>
      <c r="J104" s="5"/>
      <c r="K104" s="5">
        <v>2018670874.8</v>
      </c>
      <c r="L104" s="11">
        <v>0</v>
      </c>
      <c r="M104" s="4"/>
      <c r="N104" s="12">
        <v>0.35000014305114746</v>
      </c>
    </row>
    <row r="105" spans="1:14" x14ac:dyDescent="0.25">
      <c r="A105" s="24">
        <f>Customers!A105</f>
        <v>2026</v>
      </c>
      <c r="B105" s="24">
        <v>7</v>
      </c>
      <c r="C105" s="5">
        <v>1127286662.1999998</v>
      </c>
      <c r="D105" s="5">
        <v>660091749.51999998</v>
      </c>
      <c r="E105" s="5">
        <v>27942300.73</v>
      </c>
      <c r="F105" s="5">
        <v>129307034.92</v>
      </c>
      <c r="G105" s="5">
        <v>0</v>
      </c>
      <c r="H105" s="5">
        <v>161039607.72</v>
      </c>
      <c r="I105" s="5">
        <f t="shared" si="2"/>
        <v>2105667355.0899999</v>
      </c>
      <c r="J105" s="5"/>
      <c r="K105" s="5">
        <v>2105667355.0899999</v>
      </c>
      <c r="L105" s="11">
        <v>0</v>
      </c>
      <c r="M105" s="4"/>
      <c r="N105" s="12">
        <v>1.0000228881835938E-2</v>
      </c>
    </row>
    <row r="106" spans="1:14" x14ac:dyDescent="0.25">
      <c r="A106" s="24">
        <f>Customers!A106</f>
        <v>2026</v>
      </c>
      <c r="B106" s="24">
        <v>8</v>
      </c>
      <c r="C106" s="5">
        <v>1120368806.9099998</v>
      </c>
      <c r="D106" s="5">
        <v>650922209.42999995</v>
      </c>
      <c r="E106" s="5">
        <v>27942300.73</v>
      </c>
      <c r="F106" s="5">
        <v>128686188.64</v>
      </c>
      <c r="G106" s="5">
        <v>0</v>
      </c>
      <c r="H106" s="5">
        <v>162401637.28</v>
      </c>
      <c r="I106" s="5">
        <f t="shared" si="2"/>
        <v>2090321142.9899998</v>
      </c>
      <c r="J106" s="5"/>
      <c r="K106" s="5">
        <v>2090321142.99</v>
      </c>
      <c r="L106" s="11">
        <v>0</v>
      </c>
      <c r="M106" s="4"/>
      <c r="N106" s="12">
        <v>-2.3599998950958252</v>
      </c>
    </row>
    <row r="107" spans="1:14" x14ac:dyDescent="0.25">
      <c r="A107" s="24">
        <f>Customers!A107</f>
        <v>2026</v>
      </c>
      <c r="B107" s="24">
        <v>9</v>
      </c>
      <c r="C107" s="5">
        <v>1152604258.8199997</v>
      </c>
      <c r="D107" s="5">
        <v>668412535.86000001</v>
      </c>
      <c r="E107" s="5">
        <v>27040936.190000001</v>
      </c>
      <c r="F107" s="5">
        <v>129391993.92</v>
      </c>
      <c r="G107" s="5">
        <v>0</v>
      </c>
      <c r="H107" s="5">
        <v>178163663.58000001</v>
      </c>
      <c r="I107" s="5">
        <f t="shared" si="2"/>
        <v>2155613388.3699999</v>
      </c>
      <c r="J107" s="5"/>
      <c r="K107" s="5">
        <v>2155613388.3699999</v>
      </c>
      <c r="L107" s="11">
        <v>0</v>
      </c>
      <c r="M107" s="4"/>
      <c r="N107" s="12">
        <v>-1.3799996376037598</v>
      </c>
    </row>
    <row r="108" spans="1:14" x14ac:dyDescent="0.25">
      <c r="A108" s="24">
        <f>Customers!A108</f>
        <v>2026</v>
      </c>
      <c r="B108" s="24">
        <v>10</v>
      </c>
      <c r="C108" s="5">
        <v>957865771.30999994</v>
      </c>
      <c r="D108" s="5">
        <v>620093247.17999995</v>
      </c>
      <c r="E108" s="5">
        <v>27942300.73</v>
      </c>
      <c r="F108" s="5">
        <v>126768921.05</v>
      </c>
      <c r="G108" s="5">
        <v>0</v>
      </c>
      <c r="H108" s="5">
        <v>168421309.49000001</v>
      </c>
      <c r="I108" s="5">
        <f t="shared" si="2"/>
        <v>1901091549.7599998</v>
      </c>
      <c r="J108" s="5"/>
      <c r="K108" s="5">
        <v>1901091549.76</v>
      </c>
      <c r="L108" s="11">
        <v>0</v>
      </c>
      <c r="M108" s="4"/>
      <c r="N108" s="12">
        <v>-1.0099999904632568</v>
      </c>
    </row>
    <row r="109" spans="1:14" x14ac:dyDescent="0.25">
      <c r="A109" s="24">
        <f>Customers!A109</f>
        <v>2026</v>
      </c>
      <c r="B109" s="24">
        <v>11</v>
      </c>
      <c r="C109" s="5">
        <v>721254276.63999975</v>
      </c>
      <c r="D109" s="5">
        <v>553819734.72000003</v>
      </c>
      <c r="E109" s="5">
        <v>27040936.190000001</v>
      </c>
      <c r="F109" s="5">
        <v>121449027.5</v>
      </c>
      <c r="G109" s="5">
        <v>0</v>
      </c>
      <c r="H109" s="5">
        <v>149786485.40000001</v>
      </c>
      <c r="I109" s="5">
        <f t="shared" si="2"/>
        <v>1573350460.4499998</v>
      </c>
      <c r="J109" s="5"/>
      <c r="K109" s="5">
        <v>1573350460.45</v>
      </c>
      <c r="L109" s="11">
        <v>0</v>
      </c>
      <c r="M109" s="4"/>
      <c r="N109" s="12">
        <v>-0.76999974250793457</v>
      </c>
    </row>
    <row r="110" spans="1:14" x14ac:dyDescent="0.25">
      <c r="A110" s="24">
        <f>Customers!A110</f>
        <v>2026</v>
      </c>
      <c r="B110" s="24">
        <v>12</v>
      </c>
      <c r="C110" s="5">
        <v>681905408.4799999</v>
      </c>
      <c r="D110" s="5">
        <v>559422058.85000002</v>
      </c>
      <c r="E110" s="5">
        <v>27942300.73</v>
      </c>
      <c r="F110" s="5">
        <v>122356318.90000001</v>
      </c>
      <c r="G110" s="5">
        <v>0</v>
      </c>
      <c r="H110" s="5">
        <v>145694194.36000001</v>
      </c>
      <c r="I110" s="5">
        <f t="shared" si="2"/>
        <v>1537320281.3200002</v>
      </c>
      <c r="J110" s="5"/>
      <c r="K110" s="5">
        <v>1537320281.3199999</v>
      </c>
      <c r="L110" s="11">
        <v>0</v>
      </c>
      <c r="M110" s="4"/>
      <c r="N110" s="12">
        <v>1.1200001239776611</v>
      </c>
    </row>
    <row r="111" spans="1:14" x14ac:dyDescent="0.25">
      <c r="A111" s="24">
        <f>Customers!A111</f>
        <v>2027</v>
      </c>
      <c r="B111" s="24">
        <v>1</v>
      </c>
      <c r="C111" s="5">
        <v>765939561.14000022</v>
      </c>
      <c r="D111" s="5">
        <v>561154607.28999996</v>
      </c>
      <c r="E111" s="5">
        <v>27942300.73</v>
      </c>
      <c r="F111" s="5">
        <v>121716360.59999999</v>
      </c>
      <c r="G111" s="5">
        <v>0</v>
      </c>
      <c r="H111" s="5">
        <v>142051613.19999999</v>
      </c>
      <c r="I111" s="5">
        <f t="shared" si="2"/>
        <v>1618804442.9600003</v>
      </c>
      <c r="J111" s="5"/>
      <c r="K111" s="5">
        <v>1618804442.96</v>
      </c>
      <c r="L111" s="11">
        <v>0</v>
      </c>
      <c r="M111" s="4"/>
      <c r="N111" s="12">
        <v>-0.77000021934509277</v>
      </c>
    </row>
    <row r="112" spans="1:14" x14ac:dyDescent="0.25">
      <c r="A112" s="24">
        <f>Customers!A112</f>
        <v>2027</v>
      </c>
      <c r="B112" s="24">
        <v>2</v>
      </c>
      <c r="C112" s="5">
        <v>668392718.74000025</v>
      </c>
      <c r="D112" s="5">
        <v>504768447.17000002</v>
      </c>
      <c r="E112" s="5">
        <v>25238207.109999999</v>
      </c>
      <c r="F112" s="5">
        <v>115549545.86</v>
      </c>
      <c r="G112" s="5">
        <v>0</v>
      </c>
      <c r="H112" s="5">
        <v>137507314</v>
      </c>
      <c r="I112" s="5">
        <f t="shared" si="2"/>
        <v>1451456232.8800001</v>
      </c>
      <c r="J112" s="5"/>
      <c r="K112" s="5">
        <v>1451456232.8800001</v>
      </c>
      <c r="L112" s="11">
        <v>0</v>
      </c>
      <c r="M112" s="4"/>
      <c r="N112" s="12">
        <v>0.19999980926513672</v>
      </c>
    </row>
    <row r="113" spans="1:14" x14ac:dyDescent="0.25">
      <c r="A113" s="24">
        <f>Customers!A113</f>
        <v>2027</v>
      </c>
      <c r="B113" s="24">
        <v>3</v>
      </c>
      <c r="C113" s="5">
        <v>660367752.9200002</v>
      </c>
      <c r="D113" s="5">
        <v>514207383.25999999</v>
      </c>
      <c r="E113" s="5">
        <v>27942300.73</v>
      </c>
      <c r="F113" s="5">
        <v>119122628.09999999</v>
      </c>
      <c r="G113" s="5">
        <v>0</v>
      </c>
      <c r="H113" s="5">
        <v>138797477.53999999</v>
      </c>
      <c r="I113" s="5">
        <f t="shared" si="2"/>
        <v>1460437542.5500002</v>
      </c>
      <c r="J113" s="5"/>
      <c r="K113" s="5">
        <v>1460437542.55</v>
      </c>
      <c r="L113" s="11">
        <v>0</v>
      </c>
      <c r="M113" s="4"/>
      <c r="N113" s="12">
        <v>-2.0000219345092773E-2</v>
      </c>
    </row>
    <row r="114" spans="1:14" x14ac:dyDescent="0.25">
      <c r="A114" s="24">
        <f>Customers!A114</f>
        <v>2027</v>
      </c>
      <c r="B114" s="24">
        <v>4</v>
      </c>
      <c r="C114" s="5">
        <v>727399743.0799998</v>
      </c>
      <c r="D114" s="5">
        <v>551489629.62</v>
      </c>
      <c r="E114" s="5">
        <v>27040936.190000001</v>
      </c>
      <c r="F114" s="5">
        <v>121885142.37</v>
      </c>
      <c r="G114" s="5">
        <v>0</v>
      </c>
      <c r="H114" s="5">
        <v>146508891.25999999</v>
      </c>
      <c r="I114" s="5">
        <f t="shared" si="2"/>
        <v>1574324342.5199997</v>
      </c>
      <c r="J114" s="5"/>
      <c r="K114" s="5">
        <v>1574324342.52</v>
      </c>
      <c r="L114" s="11">
        <v>0</v>
      </c>
      <c r="M114" s="4"/>
      <c r="N114" s="12">
        <v>-0.47999978065490723</v>
      </c>
    </row>
    <row r="115" spans="1:14" x14ac:dyDescent="0.25">
      <c r="A115" s="24">
        <f>Customers!A115</f>
        <v>2027</v>
      </c>
      <c r="B115" s="24">
        <v>5</v>
      </c>
      <c r="C115" s="5">
        <v>851861107.37999988</v>
      </c>
      <c r="D115" s="5">
        <v>579735435</v>
      </c>
      <c r="E115" s="5">
        <v>27942300.73</v>
      </c>
      <c r="F115" s="5">
        <v>124864500.15000001</v>
      </c>
      <c r="G115" s="5">
        <v>0</v>
      </c>
      <c r="H115" s="5">
        <v>153623581.59</v>
      </c>
      <c r="I115" s="5">
        <f t="shared" si="2"/>
        <v>1738026924.8499999</v>
      </c>
      <c r="J115" s="5"/>
      <c r="K115" s="5">
        <v>1738026924.8499999</v>
      </c>
      <c r="L115" s="11">
        <v>0</v>
      </c>
      <c r="M115" s="4"/>
      <c r="N115" s="12">
        <v>-1.0799999237060547</v>
      </c>
    </row>
    <row r="116" spans="1:14" x14ac:dyDescent="0.25">
      <c r="A116" s="24">
        <f>Customers!A116</f>
        <v>2027</v>
      </c>
      <c r="B116" s="24">
        <v>6</v>
      </c>
      <c r="C116" s="5">
        <v>1076297551.78</v>
      </c>
      <c r="D116" s="5">
        <v>647831724.71000004</v>
      </c>
      <c r="E116" s="5">
        <v>27040936.190000001</v>
      </c>
      <c r="F116" s="5">
        <v>129047770.8</v>
      </c>
      <c r="G116" s="5">
        <v>0</v>
      </c>
      <c r="H116" s="5">
        <v>165849243.56999999</v>
      </c>
      <c r="I116" s="5">
        <f t="shared" si="2"/>
        <v>2046067227.05</v>
      </c>
      <c r="J116" s="5"/>
      <c r="K116" s="5">
        <v>2046067227.05</v>
      </c>
      <c r="L116" s="11">
        <v>0</v>
      </c>
      <c r="M116" s="4"/>
      <c r="N116" s="12">
        <v>-2.2200000286102295</v>
      </c>
    </row>
    <row r="117" spans="1:14" x14ac:dyDescent="0.25">
      <c r="A117" s="24">
        <f>Customers!A117</f>
        <v>2027</v>
      </c>
      <c r="B117" s="24">
        <v>7</v>
      </c>
      <c r="C117" s="5">
        <v>1145544526.28</v>
      </c>
      <c r="D117" s="5">
        <v>667398191.71000004</v>
      </c>
      <c r="E117" s="5">
        <v>27942300.73</v>
      </c>
      <c r="F117" s="5">
        <v>131208518.73999999</v>
      </c>
      <c r="G117" s="5">
        <v>0</v>
      </c>
      <c r="H117" s="5">
        <v>162413640.08000001</v>
      </c>
      <c r="I117" s="5">
        <f t="shared" si="2"/>
        <v>2134507177.54</v>
      </c>
      <c r="J117" s="5"/>
      <c r="K117" s="5">
        <v>2134507177.54</v>
      </c>
      <c r="L117" s="11">
        <v>0</v>
      </c>
      <c r="M117" s="4"/>
      <c r="N117" s="12">
        <v>-0.52999997138977051</v>
      </c>
    </row>
    <row r="118" spans="1:14" x14ac:dyDescent="0.25">
      <c r="A118" s="24">
        <f>Customers!A118</f>
        <v>2027</v>
      </c>
      <c r="B118" s="24">
        <v>8</v>
      </c>
      <c r="C118" s="5">
        <v>1138609067.03</v>
      </c>
      <c r="D118" s="5">
        <v>658077373.54999995</v>
      </c>
      <c r="E118" s="5">
        <v>27942300.73</v>
      </c>
      <c r="F118" s="5">
        <v>130594575.93000001</v>
      </c>
      <c r="G118" s="5">
        <v>0</v>
      </c>
      <c r="H118" s="5">
        <v>163785757.19999999</v>
      </c>
      <c r="I118" s="5">
        <f t="shared" si="2"/>
        <v>2119009074.4400001</v>
      </c>
      <c r="J118" s="5"/>
      <c r="K118" s="5">
        <v>2119009074.4400001</v>
      </c>
      <c r="L118" s="11">
        <v>0</v>
      </c>
      <c r="M118" s="4"/>
      <c r="N118" s="12">
        <v>-1.6800000667572021</v>
      </c>
    </row>
    <row r="119" spans="1:14" x14ac:dyDescent="0.25">
      <c r="A119" s="24">
        <f>Customers!A119</f>
        <v>2027</v>
      </c>
      <c r="B119" s="24">
        <v>9</v>
      </c>
      <c r="C119" s="5">
        <v>1171169045.1800001</v>
      </c>
      <c r="D119" s="5">
        <v>675822880.38</v>
      </c>
      <c r="E119" s="5">
        <v>27040936.190000001</v>
      </c>
      <c r="F119" s="5">
        <v>131314249.86</v>
      </c>
      <c r="G119" s="5">
        <v>0</v>
      </c>
      <c r="H119" s="5">
        <v>179670322.91</v>
      </c>
      <c r="I119" s="5">
        <f t="shared" si="2"/>
        <v>2185017434.52</v>
      </c>
      <c r="J119" s="5"/>
      <c r="K119" s="5">
        <v>2185017434.52</v>
      </c>
      <c r="L119" s="11">
        <v>0</v>
      </c>
      <c r="M119" s="4"/>
      <c r="N119" s="12">
        <v>0.59999990463256836</v>
      </c>
    </row>
    <row r="120" spans="1:14" x14ac:dyDescent="0.25">
      <c r="A120" s="24">
        <f>Customers!A120</f>
        <v>2027</v>
      </c>
      <c r="B120" s="24">
        <v>10</v>
      </c>
      <c r="C120" s="5">
        <v>973097190.79999983</v>
      </c>
      <c r="D120" s="5">
        <v>627096110.94000006</v>
      </c>
      <c r="E120" s="5">
        <v>27942300.73</v>
      </c>
      <c r="F120" s="5">
        <v>128699520.81</v>
      </c>
      <c r="G120" s="5">
        <v>0</v>
      </c>
      <c r="H120" s="5">
        <v>169851778.63</v>
      </c>
      <c r="I120" s="5">
        <f t="shared" si="2"/>
        <v>1926686901.9099998</v>
      </c>
      <c r="J120" s="5"/>
      <c r="K120" s="5">
        <v>1926686901.9100001</v>
      </c>
      <c r="L120" s="11">
        <v>0</v>
      </c>
      <c r="M120" s="4"/>
      <c r="N120" s="12">
        <v>-0.47999978065490723</v>
      </c>
    </row>
    <row r="121" spans="1:14" x14ac:dyDescent="0.25">
      <c r="A121" s="24">
        <f>Customers!A121</f>
        <v>2027</v>
      </c>
      <c r="B121" s="24">
        <v>11</v>
      </c>
      <c r="C121" s="5">
        <v>731996115.03999984</v>
      </c>
      <c r="D121" s="5">
        <v>560451898.47000003</v>
      </c>
      <c r="E121" s="5">
        <v>27040936.190000001</v>
      </c>
      <c r="F121" s="5">
        <v>123375234.93000001</v>
      </c>
      <c r="G121" s="5">
        <v>0</v>
      </c>
      <c r="H121" s="5">
        <v>151072880.16999999</v>
      </c>
      <c r="I121" s="5">
        <f t="shared" si="2"/>
        <v>1593937064.8</v>
      </c>
      <c r="J121" s="5"/>
      <c r="K121" s="5">
        <v>1593937064.8</v>
      </c>
      <c r="L121" s="11">
        <v>0</v>
      </c>
      <c r="M121" s="4"/>
      <c r="N121" s="12">
        <v>-0.90999984741210938</v>
      </c>
    </row>
    <row r="122" spans="1:14" x14ac:dyDescent="0.25">
      <c r="A122" s="24">
        <f>Customers!A122</f>
        <v>2027</v>
      </c>
      <c r="B122" s="24">
        <v>12</v>
      </c>
      <c r="C122" s="5">
        <v>690532860.08000016</v>
      </c>
      <c r="D122" s="5">
        <v>566388833.79999995</v>
      </c>
      <c r="E122" s="5">
        <v>27942300.73</v>
      </c>
      <c r="F122" s="5">
        <v>124305377.13</v>
      </c>
      <c r="G122" s="5">
        <v>0</v>
      </c>
      <c r="H122" s="5">
        <v>146950903.33000001</v>
      </c>
      <c r="I122" s="5">
        <f t="shared" si="2"/>
        <v>1556120275.0700002</v>
      </c>
      <c r="J122" s="5"/>
      <c r="K122" s="5">
        <v>1556120275.0699999</v>
      </c>
      <c r="L122" s="11">
        <v>0</v>
      </c>
      <c r="M122" s="4"/>
      <c r="N122" s="12">
        <v>-0.8900001049041748</v>
      </c>
    </row>
    <row r="123" spans="1:14" x14ac:dyDescent="0.25">
      <c r="A123" s="24">
        <f>Customers!A123</f>
        <v>2028</v>
      </c>
      <c r="B123" s="24">
        <v>1</v>
      </c>
      <c r="C123" s="5">
        <v>774786211.2299999</v>
      </c>
      <c r="D123" s="5">
        <v>568444443.87</v>
      </c>
      <c r="E123" s="5">
        <v>27865955.649999999</v>
      </c>
      <c r="F123" s="5">
        <v>123491452.47</v>
      </c>
      <c r="G123" s="5">
        <v>0</v>
      </c>
      <c r="H123" s="5">
        <v>143281720.09</v>
      </c>
      <c r="I123" s="5">
        <f t="shared" si="2"/>
        <v>1637869783.3099999</v>
      </c>
      <c r="J123" s="5"/>
      <c r="K123" s="5">
        <v>1637869783.3099999</v>
      </c>
      <c r="L123" s="11">
        <v>0</v>
      </c>
      <c r="M123" s="4"/>
      <c r="N123" s="12">
        <v>-0.83999991416931152</v>
      </c>
    </row>
    <row r="124" spans="1:14" x14ac:dyDescent="0.25">
      <c r="A124" s="24">
        <f>Customers!A124</f>
        <v>2028</v>
      </c>
      <c r="B124" s="24">
        <v>2</v>
      </c>
      <c r="C124" s="5">
        <v>676125485.23999989</v>
      </c>
      <c r="D124" s="5">
        <v>511317762.54000002</v>
      </c>
      <c r="E124" s="5">
        <v>26068152.059999999</v>
      </c>
      <c r="F124" s="5">
        <v>118011939.91</v>
      </c>
      <c r="G124" s="5">
        <v>0</v>
      </c>
      <c r="H124" s="5">
        <v>138670570.24000001</v>
      </c>
      <c r="I124" s="5">
        <f t="shared" si="2"/>
        <v>1470193909.99</v>
      </c>
      <c r="J124" s="5"/>
      <c r="K124" s="5">
        <v>1470193909.99</v>
      </c>
      <c r="L124" s="11">
        <v>0</v>
      </c>
      <c r="M124" s="4"/>
      <c r="N124" s="12">
        <v>-0.30999994277954102</v>
      </c>
    </row>
    <row r="125" spans="1:14" x14ac:dyDescent="0.25">
      <c r="A125" s="24">
        <f>Customers!A125</f>
        <v>2028</v>
      </c>
      <c r="B125" s="24">
        <v>3</v>
      </c>
      <c r="C125" s="5">
        <v>668860403.39999986</v>
      </c>
      <c r="D125" s="5">
        <v>520768932.91000003</v>
      </c>
      <c r="E125" s="5">
        <v>27865955.649999999</v>
      </c>
      <c r="F125" s="5">
        <v>120920173.22</v>
      </c>
      <c r="G125" s="5">
        <v>0</v>
      </c>
      <c r="H125" s="5">
        <v>140001172.47</v>
      </c>
      <c r="I125" s="5">
        <f t="shared" si="2"/>
        <v>1478416637.6500001</v>
      </c>
      <c r="J125" s="5"/>
      <c r="K125" s="5">
        <v>1478416637.6500001</v>
      </c>
      <c r="L125" s="11">
        <v>0</v>
      </c>
      <c r="M125" s="4"/>
      <c r="N125" s="12">
        <v>1.130000114440918</v>
      </c>
    </row>
    <row r="126" spans="1:14" x14ac:dyDescent="0.25">
      <c r="A126" s="24">
        <f>Customers!A126</f>
        <v>2028</v>
      </c>
      <c r="B126" s="24">
        <v>4</v>
      </c>
      <c r="C126" s="5">
        <v>737990841.14999998</v>
      </c>
      <c r="D126" s="5">
        <v>558394212.66999996</v>
      </c>
      <c r="E126" s="5">
        <v>26967053.850000001</v>
      </c>
      <c r="F126" s="5">
        <v>123712228.44</v>
      </c>
      <c r="G126" s="5">
        <v>0</v>
      </c>
      <c r="H126" s="5">
        <v>147771434.41999999</v>
      </c>
      <c r="I126" s="5">
        <f t="shared" si="2"/>
        <v>1594835770.53</v>
      </c>
      <c r="J126" s="5"/>
      <c r="K126" s="5">
        <v>1594835770.53</v>
      </c>
      <c r="L126" s="11">
        <v>0</v>
      </c>
      <c r="M126" s="4"/>
      <c r="N126" s="12">
        <v>-1.059999942779541</v>
      </c>
    </row>
    <row r="127" spans="1:14" x14ac:dyDescent="0.25">
      <c r="A127" s="24">
        <f>Customers!A127</f>
        <v>2028</v>
      </c>
      <c r="B127" s="24">
        <v>5</v>
      </c>
      <c r="C127" s="5">
        <v>865239853.28999996</v>
      </c>
      <c r="D127" s="5">
        <v>586728391.13</v>
      </c>
      <c r="E127" s="5">
        <v>27865955.649999999</v>
      </c>
      <c r="F127" s="5">
        <v>126706749.72</v>
      </c>
      <c r="G127" s="5">
        <v>0</v>
      </c>
      <c r="H127" s="5">
        <v>154939996.38</v>
      </c>
      <c r="I127" s="5">
        <f t="shared" ref="I127:I134" si="3">SUM(C127:H127)</f>
        <v>1761480946.1700001</v>
      </c>
      <c r="J127" s="5"/>
      <c r="K127" s="5">
        <v>1761480946.1700001</v>
      </c>
      <c r="L127" s="11">
        <v>0</v>
      </c>
      <c r="M127" s="4"/>
      <c r="N127" s="12">
        <v>0.42000007629394531</v>
      </c>
    </row>
    <row r="128" spans="1:14" x14ac:dyDescent="0.25">
      <c r="A128" s="24">
        <f>Customers!A128</f>
        <v>2028</v>
      </c>
      <c r="B128" s="24">
        <v>6</v>
      </c>
      <c r="C128" s="5">
        <v>1093669210.0200002</v>
      </c>
      <c r="D128" s="5">
        <v>655417739.48000002</v>
      </c>
      <c r="E128" s="5">
        <v>26967053.850000001</v>
      </c>
      <c r="F128" s="5">
        <v>130916859.63</v>
      </c>
      <c r="G128" s="5">
        <v>0</v>
      </c>
      <c r="H128" s="5">
        <v>167263153.47</v>
      </c>
      <c r="I128" s="5">
        <f t="shared" si="3"/>
        <v>2074234016.45</v>
      </c>
      <c r="J128" s="5"/>
      <c r="K128" s="5">
        <v>2074234016.45</v>
      </c>
      <c r="L128" s="11">
        <v>0</v>
      </c>
      <c r="M128" s="4"/>
      <c r="N128" s="12">
        <v>-1.0300002098083496</v>
      </c>
    </row>
    <row r="129" spans="1:14" x14ac:dyDescent="0.25">
      <c r="A129" s="24">
        <f>Customers!A129</f>
        <v>2028</v>
      </c>
      <c r="B129" s="24">
        <v>7</v>
      </c>
      <c r="C129" s="5">
        <v>1164256149.8599999</v>
      </c>
      <c r="D129" s="5">
        <v>675088372.62</v>
      </c>
      <c r="E129" s="5">
        <v>27865955.649999999</v>
      </c>
      <c r="F129" s="5">
        <v>133085210.25</v>
      </c>
      <c r="G129" s="5">
        <v>0</v>
      </c>
      <c r="H129" s="5">
        <v>163799871.34999999</v>
      </c>
      <c r="I129" s="5">
        <f t="shared" si="3"/>
        <v>2164095559.73</v>
      </c>
      <c r="J129" s="5"/>
      <c r="K129" s="5">
        <v>2164095559.73</v>
      </c>
      <c r="L129" s="11">
        <v>0</v>
      </c>
      <c r="M129" s="4"/>
      <c r="N129" s="12">
        <v>0.13000011444091797</v>
      </c>
    </row>
    <row r="130" spans="1:14" x14ac:dyDescent="0.25">
      <c r="A130" s="24">
        <f>Customers!A130</f>
        <v>2028</v>
      </c>
      <c r="B130" s="24">
        <v>8</v>
      </c>
      <c r="C130" s="5">
        <v>1157197710.5899999</v>
      </c>
      <c r="D130" s="5">
        <v>665612536.96000004</v>
      </c>
      <c r="E130" s="5">
        <v>27865955.649999999</v>
      </c>
      <c r="F130" s="5">
        <v>132469165.14</v>
      </c>
      <c r="G130" s="5">
        <v>0</v>
      </c>
      <c r="H130" s="5">
        <v>165180182.99000001</v>
      </c>
      <c r="I130" s="5">
        <f t="shared" si="3"/>
        <v>2148325551.3299999</v>
      </c>
      <c r="J130" s="5"/>
      <c r="K130" s="5">
        <v>2148325551.3299999</v>
      </c>
      <c r="L130" s="11">
        <v>0</v>
      </c>
      <c r="M130" s="4"/>
      <c r="N130" s="12">
        <v>-1.75</v>
      </c>
    </row>
    <row r="131" spans="1:14" x14ac:dyDescent="0.25">
      <c r="A131" s="24">
        <f>Customers!A131</f>
        <v>2028</v>
      </c>
      <c r="B131" s="24">
        <v>9</v>
      </c>
      <c r="C131" s="5">
        <v>1190121676.7199998</v>
      </c>
      <c r="D131" s="5">
        <v>683625840.72000003</v>
      </c>
      <c r="E131" s="5">
        <v>26967053.850000001</v>
      </c>
      <c r="F131" s="5">
        <v>133194798.95999999</v>
      </c>
      <c r="G131" s="5">
        <v>0</v>
      </c>
      <c r="H131" s="5">
        <v>181189230.56</v>
      </c>
      <c r="I131" s="5">
        <f t="shared" si="3"/>
        <v>2215098600.8099999</v>
      </c>
      <c r="J131" s="5"/>
      <c r="K131" s="5">
        <v>2215098600.8099999</v>
      </c>
      <c r="L131" s="11">
        <v>0</v>
      </c>
      <c r="M131" s="4"/>
      <c r="N131" s="12">
        <v>-1.0099997520446777</v>
      </c>
    </row>
    <row r="132" spans="1:14" x14ac:dyDescent="0.25">
      <c r="A132" s="24">
        <f>Customers!A132</f>
        <v>2028</v>
      </c>
      <c r="B132" s="24">
        <v>10</v>
      </c>
      <c r="C132" s="5">
        <v>988777153.21999991</v>
      </c>
      <c r="D132" s="5">
        <v>634472803.23000002</v>
      </c>
      <c r="E132" s="5">
        <v>27865955.649999999</v>
      </c>
      <c r="F132" s="5">
        <v>130562815.33</v>
      </c>
      <c r="G132" s="5">
        <v>0</v>
      </c>
      <c r="H132" s="5">
        <v>171289075.68000001</v>
      </c>
      <c r="I132" s="5">
        <f t="shared" si="3"/>
        <v>1952967803.1099999</v>
      </c>
      <c r="J132" s="5"/>
      <c r="K132" s="5">
        <v>1952967803.1099999</v>
      </c>
      <c r="L132" s="11">
        <v>0</v>
      </c>
      <c r="M132" s="4"/>
      <c r="N132" s="12">
        <v>1.1500000953674316</v>
      </c>
    </row>
    <row r="133" spans="1:14" x14ac:dyDescent="0.25">
      <c r="A133" s="24">
        <f>Customers!A133</f>
        <v>2028</v>
      </c>
      <c r="B133" s="24">
        <v>11</v>
      </c>
      <c r="C133" s="5">
        <v>743066895.8900001</v>
      </c>
      <c r="D133" s="5">
        <v>567433495.32000005</v>
      </c>
      <c r="E133" s="5">
        <v>26967053.850000001</v>
      </c>
      <c r="F133" s="5">
        <v>125217732.94</v>
      </c>
      <c r="G133" s="5">
        <v>0</v>
      </c>
      <c r="H133" s="5">
        <v>152364741.38999999</v>
      </c>
      <c r="I133" s="5">
        <f t="shared" si="3"/>
        <v>1615049919.3899999</v>
      </c>
      <c r="J133" s="5"/>
      <c r="K133" s="5">
        <v>1615049919.3900001</v>
      </c>
      <c r="L133" s="11">
        <v>0</v>
      </c>
      <c r="M133" s="4"/>
      <c r="N133" s="12">
        <v>-0.45000004768371582</v>
      </c>
    </row>
    <row r="134" spans="1:14" x14ac:dyDescent="0.25">
      <c r="A134" s="24">
        <f>Customers!A134</f>
        <v>2028</v>
      </c>
      <c r="B134" s="24">
        <v>12</v>
      </c>
      <c r="C134" s="5">
        <v>699621723.01999986</v>
      </c>
      <c r="D134" s="5">
        <v>573720131.58000004</v>
      </c>
      <c r="E134" s="5">
        <v>27865955.649999999</v>
      </c>
      <c r="F134" s="5">
        <v>126139986.39</v>
      </c>
      <c r="G134" s="5">
        <v>0</v>
      </c>
      <c r="H134" s="5">
        <v>148208627.81999999</v>
      </c>
      <c r="I134" s="5">
        <f t="shared" si="3"/>
        <v>1575556424.46</v>
      </c>
      <c r="J134" s="5"/>
      <c r="K134" s="5">
        <v>1575556424.46</v>
      </c>
      <c r="L134" s="11">
        <v>0</v>
      </c>
      <c r="M134" s="4"/>
      <c r="N134" s="12">
        <v>-1.6299998760223389</v>
      </c>
    </row>
  </sheetData>
  <mergeCells count="1">
    <mergeCell ref="A1:B1"/>
  </mergeCells>
  <pageMargins left="0.7" right="0.7" top="0.75" bottom="0.75" header="0.3" footer="0.3"/>
  <pageSetup scale="72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Customers</vt:lpstr>
      <vt:lpstr>Sales</vt:lpstr>
      <vt:lpstr>Customers!Print_Area</vt:lpstr>
      <vt:lpstr>Sales!Print_Area</vt:lpstr>
      <vt:lpstr>Sales!Print_Titles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2019-05-24T17:28:03Z</dcterms:created>
  <dcterms:modified xsi:type="dcterms:W3CDTF">2019-05-24T17:28:03Z</dcterms:modified>
</cp:coreProperties>
</file>