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6D45CBDC-8E2A-4212-B94F-9437EC94214E}" xr6:coauthVersionLast="46" xr6:coauthVersionMax="46" xr10:uidLastSave="{00000000-0000-0000-0000-000000000000}"/>
  <bookViews>
    <workbookView xWindow="31305" yWindow="1650" windowWidth="20490" windowHeight="10785" activeTab="3" xr2:uid="{24BDA5A2-A767-42C2-83B5-9C2720E79CFF}"/>
  </bookViews>
  <sheets>
    <sheet name="C-9 1of2" sheetId="5" r:id="rId1"/>
    <sheet name="Pivot" sheetId="2" r:id="rId2"/>
    <sheet name="FERC" sheetId="3" r:id="rId3"/>
    <sheet name="CT-2 Summary (ECP Final True Up" sheetId="4" r:id="rId4"/>
    <sheet name="Detail" sheetId="1" r:id="rId5"/>
  </sheets>
  <externalReferences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xlnm._FilterDatabase" localSheetId="4" hidden="1">Detail!$A$3:$P$453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_10" localSheetId="0">'C-9 1of2'!$A$29:$H$145</definedName>
    <definedName name="C_11" localSheetId="0">'C-9 1of2'!$A$206:$H$265</definedName>
    <definedName name="C_12" localSheetId="0">'C-9 1of2'!$A$146:$H$205</definedName>
    <definedName name="C_13" localSheetId="0">'C-9 1of2'!$I$1594:$AM$1653</definedName>
    <definedName name="C_14" localSheetId="0">'C-9 1of2'!$A$3:$H$27</definedName>
    <definedName name="C_15" localSheetId="0">'C-9 1of2'!$A$386:$H$445</definedName>
    <definedName name="C_16" localSheetId="0">'C-9 1of2'!$I$1474:$AM$1533</definedName>
    <definedName name="C_19" localSheetId="0">'C-9 1of2'!$I$1354:$AM$1413</definedName>
    <definedName name="C_20" localSheetId="0">'C-9 1of2'!$A$1534:$H$1593</definedName>
    <definedName name="C_21" localSheetId="0">'C-9 1of2'!$A$1594:$H$1653</definedName>
    <definedName name="C_22" localSheetId="0">'C-9 1of2'!$A$1654:$H$1713</definedName>
    <definedName name="C_24" localSheetId="0">'C-9 1of2'!$A$1714:$H$1773</definedName>
    <definedName name="C_24_2" localSheetId="0">'C-9 1of2'!$A$1774:$H$1833</definedName>
    <definedName name="C_25" localSheetId="0">'C-9 1of2'!$A$1834:$H$1893</definedName>
    <definedName name="C_26" localSheetId="0">'C-9 1of2'!$A$1894:$H$1953</definedName>
    <definedName name="C_27" localSheetId="0">'C-9 1of2'!$A$1954:$H$2013</definedName>
    <definedName name="C_30" localSheetId="0">'C-9 1of2'!$I$1774:$AM$1833</definedName>
    <definedName name="C_31" localSheetId="0">'C-9 1of2'!$A$326:$H$385</definedName>
    <definedName name="C_34" localSheetId="0">'C-9 1of2'!$A$1414:$H$1473</definedName>
    <definedName name="C_35" localSheetId="0">'C-9 1of2'!$A$1474:$H$1533</definedName>
    <definedName name="C_36" localSheetId="0">'C-9 1of2'!$A$1354:$H$1413</definedName>
    <definedName name="C_37" localSheetId="0">'C-9 1of2'!$I$1654:$AM$1713</definedName>
    <definedName name="C_6" localSheetId="0">'C-9 1of2'!$I$1714:$AM$1773</definedName>
    <definedName name="C_8" localSheetId="0">'C-9 1of2'!$I$1414:$AM$1473</definedName>
    <definedName name="C_9" localSheetId="0">'C-9 1of2'!#REF!</definedName>
    <definedName name="COVER">#REF!</definedName>
    <definedName name="DATA1">Detail!$A$4:$A$453</definedName>
    <definedName name="DATA10">Detail!$J$4:$J$453</definedName>
    <definedName name="DATA11">Detail!$K$4:$K$453</definedName>
    <definedName name="DATA12">Detail!$L$4:$L$453</definedName>
    <definedName name="DATA13">Detail!$M$4:$M$453</definedName>
    <definedName name="DATA14">Detail!$N$4:$N$453</definedName>
    <definedName name="DATA15">Detail!$O$4:$O$453</definedName>
    <definedName name="DATA16">Detail!$P$4:$P$453</definedName>
    <definedName name="DATA2">Detail!$B$4:$B$453</definedName>
    <definedName name="DATA3">Detail!$C$4:$C$453</definedName>
    <definedName name="DATA4">Detail!$D$4:$D$453</definedName>
    <definedName name="DATA5">Detail!$E$4:$E$453</definedName>
    <definedName name="DATA6">Detail!$F$4:$F$453</definedName>
    <definedName name="DATA7">Detail!$G$4:$G$453</definedName>
    <definedName name="DATA8">Detail!$H$4:$H$453</definedName>
    <definedName name="DATA9">Detail!$I$4:$I$453</definedName>
    <definedName name="EXEC">#REF!</definedName>
    <definedName name="INDEX">#REF!</definedName>
    <definedName name="INTERIM">#REF!</definedName>
    <definedName name="NOI">#REF!</definedName>
    <definedName name="_xlnm.Print_Area" localSheetId="0">'C-9 1of2'!$A$3:$I$31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EST1">Detail!$A$4:$P$453</definedName>
    <definedName name="TESTHKEY">Detail!$N$3:$P$3</definedName>
    <definedName name="TESTKEYS">Detail!$A$4:$M$453</definedName>
    <definedName name="TESTVKEY">Detail!$A$3:$M$3</definedName>
    <definedName name="TITLE">#REF!</definedName>
  </definedNames>
  <calcPr calcId="191029"/>
  <pivotCaches>
    <pivotCache cacheId="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5" l="1"/>
  <c r="G23" i="5"/>
  <c r="I23" i="5" s="1"/>
  <c r="I22" i="5"/>
  <c r="I21" i="5"/>
  <c r="G17" i="5"/>
  <c r="I16" i="5"/>
  <c r="I17" i="5" s="1"/>
  <c r="I26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G26" i="5" l="1"/>
  <c r="F40" i="3"/>
  <c r="F37" i="3"/>
  <c r="F33" i="3"/>
  <c r="F29" i="3"/>
  <c r="H34" i="3" l="1"/>
</calcChain>
</file>

<file path=xl/sharedStrings.xml><?xml version="1.0" encoding="utf-8"?>
<sst xmlns="http://schemas.openxmlformats.org/spreadsheetml/2006/main" count="6127" uniqueCount="810">
  <si>
    <t>6660001170</t>
  </si>
  <si>
    <t>SELLING EXPENSE - GENERAL</t>
  </si>
  <si>
    <t>5400400</t>
  </si>
  <si>
    <t>SITE TOOL &amp; EQUIPMENT EXPENSE</t>
  </si>
  <si>
    <t>Q4 Rcls out of Labor IO</t>
  </si>
  <si>
    <t>107974363</t>
  </si>
  <si>
    <t/>
  </si>
  <si>
    <t>100047837</t>
  </si>
  <si>
    <t>012</t>
  </si>
  <si>
    <t>2021</t>
  </si>
  <si>
    <t>SA</t>
  </si>
  <si>
    <t>Bus Trav-Lodging</t>
  </si>
  <si>
    <t>8110024</t>
  </si>
  <si>
    <t>Rent</t>
  </si>
  <si>
    <t>ORD 6660001170</t>
  </si>
  <si>
    <t>100028991</t>
  </si>
  <si>
    <t>14720233</t>
  </si>
  <si>
    <t>004</t>
  </si>
  <si>
    <t>100916633</t>
  </si>
  <si>
    <t>14894471</t>
  </si>
  <si>
    <t>005</t>
  </si>
  <si>
    <t>103007819</t>
  </si>
  <si>
    <t>15269435</t>
  </si>
  <si>
    <t>007</t>
  </si>
  <si>
    <t>104016778</t>
  </si>
  <si>
    <t>15458076</t>
  </si>
  <si>
    <t>008</t>
  </si>
  <si>
    <t>101909911</t>
  </si>
  <si>
    <t>15065958</t>
  </si>
  <si>
    <t>006</t>
  </si>
  <si>
    <t>105048516</t>
  </si>
  <si>
    <t>15640855</t>
  </si>
  <si>
    <t>009</t>
  </si>
  <si>
    <t>8110043</t>
  </si>
  <si>
    <t>Outside Services - Info Technol</t>
  </si>
  <si>
    <t>97909770</t>
  </si>
  <si>
    <t>14346845</t>
  </si>
  <si>
    <t>002</t>
  </si>
  <si>
    <t>102695631</t>
  </si>
  <si>
    <t>15198790</t>
  </si>
  <si>
    <t>103534917</t>
  </si>
  <si>
    <t>15351525</t>
  </si>
  <si>
    <t>106830900</t>
  </si>
  <si>
    <t>15975481</t>
  </si>
  <si>
    <t>011</t>
  </si>
  <si>
    <t>107741192</t>
  </si>
  <si>
    <t>16145903</t>
  </si>
  <si>
    <t>101408598</t>
  </si>
  <si>
    <t>14964877</t>
  </si>
  <si>
    <t>104617483</t>
  </si>
  <si>
    <t>15550236</t>
  </si>
  <si>
    <t>105714681</t>
  </si>
  <si>
    <t>15742957</t>
  </si>
  <si>
    <t>010</t>
  </si>
  <si>
    <t>96989404</t>
  </si>
  <si>
    <t>14183022</t>
  </si>
  <si>
    <t>001</t>
  </si>
  <si>
    <t>98893721</t>
  </si>
  <si>
    <t>14509872</t>
  </si>
  <si>
    <t>003</t>
  </si>
  <si>
    <t>101609276</t>
  </si>
  <si>
    <t>14996777</t>
  </si>
  <si>
    <t>8110247</t>
  </si>
  <si>
    <t>Energy Services Exempt ST</t>
  </si>
  <si>
    <t>102695634</t>
  </si>
  <si>
    <t>15198793</t>
  </si>
  <si>
    <t>103534922</t>
  </si>
  <si>
    <t>15351530</t>
  </si>
  <si>
    <t>106057686</t>
  </si>
  <si>
    <t>15833375</t>
  </si>
  <si>
    <t>106830889</t>
  </si>
  <si>
    <t>15975470</t>
  </si>
  <si>
    <t>107968645</t>
  </si>
  <si>
    <t>16201965</t>
  </si>
  <si>
    <t>101408603</t>
  </si>
  <si>
    <t>14964882</t>
  </si>
  <si>
    <t>105714676</t>
  </si>
  <si>
    <t>15742952</t>
  </si>
  <si>
    <t>98964676</t>
  </si>
  <si>
    <t>14527353</t>
  </si>
  <si>
    <t>99725603</t>
  </si>
  <si>
    <t>14646395</t>
  </si>
  <si>
    <t>101609281</t>
  </si>
  <si>
    <t>14996782</t>
  </si>
  <si>
    <t>100970309</t>
  </si>
  <si>
    <t>14898126</t>
  </si>
  <si>
    <t>100507938</t>
  </si>
  <si>
    <t>14795459</t>
  </si>
  <si>
    <t>103942382</t>
  </si>
  <si>
    <t>15437976</t>
  </si>
  <si>
    <t>105979358</t>
  </si>
  <si>
    <t>15815487</t>
  </si>
  <si>
    <t>106914900</t>
  </si>
  <si>
    <t>15982745</t>
  </si>
  <si>
    <t>106572879</t>
  </si>
  <si>
    <t>15915489</t>
  </si>
  <si>
    <t>107741184</t>
  </si>
  <si>
    <t>16145895</t>
  </si>
  <si>
    <t>107451261</t>
  </si>
  <si>
    <t>16086508</t>
  </si>
  <si>
    <t>108029511</t>
  </si>
  <si>
    <t>16218780</t>
  </si>
  <si>
    <t>100660791</t>
  </si>
  <si>
    <t>14823492</t>
  </si>
  <si>
    <t>101978863</t>
  </si>
  <si>
    <t>15083997</t>
  </si>
  <si>
    <t>102418890</t>
  </si>
  <si>
    <t>15151369</t>
  </si>
  <si>
    <t>104478168</t>
  </si>
  <si>
    <t>15526536</t>
  </si>
  <si>
    <t>107057306</t>
  </si>
  <si>
    <t>16022212</t>
  </si>
  <si>
    <t>107925204</t>
  </si>
  <si>
    <t>16185605</t>
  </si>
  <si>
    <t>8110254</t>
  </si>
  <si>
    <t>ES Payroll Tax OH</t>
  </si>
  <si>
    <t>108063285</t>
  </si>
  <si>
    <t>16221310</t>
  </si>
  <si>
    <t>8110255</t>
  </si>
  <si>
    <t>ES Funded Welfare</t>
  </si>
  <si>
    <t>8110256</t>
  </si>
  <si>
    <t>ES Performance Incentive</t>
  </si>
  <si>
    <t>6660001176</t>
  </si>
  <si>
    <t>GENERAL MARKETING &amp; ADVERTISING EXPENSE</t>
  </si>
  <si>
    <t>5800000</t>
  </si>
  <si>
    <t>OTHER EXPENSE</t>
  </si>
  <si>
    <t>Rcls 1/3 of Invoice 15238  to BusDev/Marketing IO</t>
  </si>
  <si>
    <t>102786953</t>
  </si>
  <si>
    <t>100035927</t>
  </si>
  <si>
    <t>Othr Exp</t>
  </si>
  <si>
    <t>6660001177</t>
  </si>
  <si>
    <t>ON-MAIN ADVERTISING &amp; MARKETING - MAILIN</t>
  </si>
  <si>
    <t>5772000</t>
  </si>
  <si>
    <t>COMMUNICATIONS: Direct Mail and Marketin</t>
  </si>
  <si>
    <t>107784506</t>
  </si>
  <si>
    <t>1900019816</t>
  </si>
  <si>
    <t>SN</t>
  </si>
  <si>
    <t>MARKETING TALENT NETWORK INC MTN</t>
  </si>
  <si>
    <t>5772200</t>
  </si>
  <si>
    <t>COMMUNICATIONS: Event Marketing</t>
  </si>
  <si>
    <t>107254385</t>
  </si>
  <si>
    <t>1900019533</t>
  </si>
  <si>
    <t>PRINT BOLD CORP</t>
  </si>
  <si>
    <t>6660000892</t>
  </si>
  <si>
    <t>611010 ECP Common Costs - Advertising</t>
  </si>
  <si>
    <t>5310000</t>
  </si>
  <si>
    <t>EMPLOYEE WELFARE</t>
  </si>
  <si>
    <t>4749780610121031Hausler Logan</t>
  </si>
  <si>
    <t>105430003</t>
  </si>
  <si>
    <t>100042570</t>
  </si>
  <si>
    <t>XY</t>
  </si>
  <si>
    <t>US BANK NATIONAL ASSOCIATION</t>
  </si>
  <si>
    <t>5340000</t>
  </si>
  <si>
    <t>EDUCATION AND TRAINING</t>
  </si>
  <si>
    <t>Q3 Rcls out of Labor IO</t>
  </si>
  <si>
    <t>104981573</t>
  </si>
  <si>
    <t>100041591</t>
  </si>
  <si>
    <t>Bus Trav-Occa Use</t>
  </si>
  <si>
    <t>104979068</t>
  </si>
  <si>
    <t>100041584</t>
  </si>
  <si>
    <t>4774206510261031Rodriguez Tiffani</t>
  </si>
  <si>
    <t>105820206</t>
  </si>
  <si>
    <t>100043690</t>
  </si>
  <si>
    <t>5500800</t>
  </si>
  <si>
    <t>UTILITIES: General</t>
  </si>
  <si>
    <t>*FCG_CityofDoral-2*</t>
  </si>
  <si>
    <t>100604952</t>
  </si>
  <si>
    <t>1900016821</t>
  </si>
  <si>
    <t>ZM</t>
  </si>
  <si>
    <t>CITY OF DORAL</t>
  </si>
  <si>
    <t>5600000</t>
  </si>
  <si>
    <t>BUSINESS TRAVEL: Lodging</t>
  </si>
  <si>
    <t>4849728511171032Rodriguez Wanda</t>
  </si>
  <si>
    <t>106574537</t>
  </si>
  <si>
    <t>100045262</t>
  </si>
  <si>
    <t>4812592811161031Rodriguez Tiffani</t>
  </si>
  <si>
    <t>106538632</t>
  </si>
  <si>
    <t>100045205</t>
  </si>
  <si>
    <t>Rcls out of Labor IO</t>
  </si>
  <si>
    <t>98973308</t>
  </si>
  <si>
    <t>100026936</t>
  </si>
  <si>
    <t>Q2 Rcls out of Labor IO</t>
  </si>
  <si>
    <t>101853193</t>
  </si>
  <si>
    <t>100033266</t>
  </si>
  <si>
    <t>4854528311201031Rodriguez Nelida</t>
  </si>
  <si>
    <t>106694935</t>
  </si>
  <si>
    <t>100045470</t>
  </si>
  <si>
    <t>4737452209161031Rodriguez Tiffani</t>
  </si>
  <si>
    <t>104505225</t>
  </si>
  <si>
    <t>100040368</t>
  </si>
  <si>
    <t>4914554612211033Rodriguez Tiffani</t>
  </si>
  <si>
    <t>107678008</t>
  </si>
  <si>
    <t>100047404</t>
  </si>
  <si>
    <t>5600100</t>
  </si>
  <si>
    <t>Meals &amp; Entertainment-50% Non-Deductible</t>
  </si>
  <si>
    <t>4798415110231030Rodriguez Nelida</t>
  </si>
  <si>
    <t>105755182</t>
  </si>
  <si>
    <t>100043588</t>
  </si>
  <si>
    <t>4489546403231031Rodriguez Tiffani</t>
  </si>
  <si>
    <t>98568202</t>
  </si>
  <si>
    <t>100026113</t>
  </si>
  <si>
    <t>5600200</t>
  </si>
  <si>
    <t>BUSINESS TRAVEL: Air</t>
  </si>
  <si>
    <t>5600500</t>
  </si>
  <si>
    <t>BUSINESS TRAVEL: Misc Expenses</t>
  </si>
  <si>
    <t>4798357010261031Rodriguez Tiffani</t>
  </si>
  <si>
    <t>105820177</t>
  </si>
  <si>
    <t>100043689</t>
  </si>
  <si>
    <t>4791496010191030Rodriguez Tiffani</t>
  </si>
  <si>
    <t>105612417</t>
  </si>
  <si>
    <t>100043053</t>
  </si>
  <si>
    <t>Tiffani Rodriguez</t>
  </si>
  <si>
    <t>4833878711161031Rodriguez Tiffani</t>
  </si>
  <si>
    <t>106538439</t>
  </si>
  <si>
    <t>100045202</t>
  </si>
  <si>
    <t>4903053312211033Rodriguez Tiffani</t>
  </si>
  <si>
    <t>107677665</t>
  </si>
  <si>
    <t>100047401</t>
  </si>
  <si>
    <t>4871405512071031Rodriguez Tiffani</t>
  </si>
  <si>
    <t>107281807</t>
  </si>
  <si>
    <t>100046493</t>
  </si>
  <si>
    <t>4722825509161031Cruz Alvaro</t>
  </si>
  <si>
    <t>104505106</t>
  </si>
  <si>
    <t>100040366</t>
  </si>
  <si>
    <t>Alvaro Cruz</t>
  </si>
  <si>
    <t>105820176</t>
  </si>
  <si>
    <t>100043688</t>
  </si>
  <si>
    <t>4758759210191030Rodriguez Tiffani</t>
  </si>
  <si>
    <t>105612277</t>
  </si>
  <si>
    <t>100043046</t>
  </si>
  <si>
    <t>4788086310191030Ferralls Pedro</t>
  </si>
  <si>
    <t>105612288</t>
  </si>
  <si>
    <t>100043047</t>
  </si>
  <si>
    <t>106538631</t>
  </si>
  <si>
    <t>100045204</t>
  </si>
  <si>
    <t>4398288001051031Rodriguez Tiffani</t>
  </si>
  <si>
    <t>96222995</t>
  </si>
  <si>
    <t>100020594</t>
  </si>
  <si>
    <t>4630716007201030Rodriguez Tiffani</t>
  </si>
  <si>
    <t>102555075</t>
  </si>
  <si>
    <t>100035011</t>
  </si>
  <si>
    <t>4738033609161031Rodriguez Tiffani</t>
  </si>
  <si>
    <t>104505048</t>
  </si>
  <si>
    <t>100040365</t>
  </si>
  <si>
    <t>4775511910131031Cruz Alvaro</t>
  </si>
  <si>
    <t>105467326</t>
  </si>
  <si>
    <t>100042642</t>
  </si>
  <si>
    <t>5600700</t>
  </si>
  <si>
    <t>BUSINESS TRAVEL: Occasional Use Mileage</t>
  </si>
  <si>
    <t>105430002</t>
  </si>
  <si>
    <t>100042569</t>
  </si>
  <si>
    <t>Logan Hausler</t>
  </si>
  <si>
    <t>4776263611031032Hausler Logan</t>
  </si>
  <si>
    <t>106198036</t>
  </si>
  <si>
    <t>100044387</t>
  </si>
  <si>
    <t>4695954208311032Hausler Logan</t>
  </si>
  <si>
    <t>103943750</t>
  </si>
  <si>
    <t>100039051</t>
  </si>
  <si>
    <t>4398241612281710Rodriguez Tiffani</t>
  </si>
  <si>
    <t>96286367</t>
  </si>
  <si>
    <t>100020806</t>
  </si>
  <si>
    <t>5610300</t>
  </si>
  <si>
    <t>DUES &amp; SUBSCRIPTIONS: Civic Organization</t>
  </si>
  <si>
    <t>5610500</t>
  </si>
  <si>
    <t>DUES &amp; SUBSCRIPTIONS: Industry Associati</t>
  </si>
  <si>
    <t>5620100</t>
  </si>
  <si>
    <t>LICENSES PERMITS &amp; FEES: Local County</t>
  </si>
  <si>
    <t>5750700</t>
  </si>
  <si>
    <t>OUTSIDE SVCS: Other</t>
  </si>
  <si>
    <t>OI  789679  6.8.20</t>
  </si>
  <si>
    <t>100879600</t>
  </si>
  <si>
    <t>1900016882</t>
  </si>
  <si>
    <t>ORIGINAL IMPRESSIONS LLC</t>
  </si>
  <si>
    <t>ONE PLANET  06-31626  3.1.21</t>
  </si>
  <si>
    <t>100708037</t>
  </si>
  <si>
    <t>1900016846</t>
  </si>
  <si>
    <t>ONE PLANET CORPORATION</t>
  </si>
  <si>
    <t>BlueSky 1062 7.12.21</t>
  </si>
  <si>
    <t>104660225</t>
  </si>
  <si>
    <t>1900018696</t>
  </si>
  <si>
    <t>DTG MEDIA COMPANY</t>
  </si>
  <si>
    <t>EMC  15010  4.19.21</t>
  </si>
  <si>
    <t>99957748</t>
  </si>
  <si>
    <t>2000371697</t>
  </si>
  <si>
    <t>15 minute surveys</t>
  </si>
  <si>
    <t>5006263598</t>
  </si>
  <si>
    <t>WE</t>
  </si>
  <si>
    <t>GR/IR Clearing</t>
  </si>
  <si>
    <t>EMC  15637  5.26.21</t>
  </si>
  <si>
    <t>101568185</t>
  </si>
  <si>
    <t>5006377222</t>
  </si>
  <si>
    <t>DAdameFPL-DAP7-21 9.20.21</t>
  </si>
  <si>
    <t>104840079</t>
  </si>
  <si>
    <t>1900018764</t>
  </si>
  <si>
    <t>DAVID ADAME</t>
  </si>
  <si>
    <t>5760300</t>
  </si>
  <si>
    <t>OFFICE SUPPLIES</t>
  </si>
  <si>
    <t>104505107</t>
  </si>
  <si>
    <t>100040367</t>
  </si>
  <si>
    <t>5760400</t>
  </si>
  <si>
    <t>POSTAGE</t>
  </si>
  <si>
    <t>4695966608121032Cruz Alvaro</t>
  </si>
  <si>
    <t>103360464</t>
  </si>
  <si>
    <t>100037613</t>
  </si>
  <si>
    <t>5790000</t>
  </si>
  <si>
    <t>Community Relations: Activities</t>
  </si>
  <si>
    <t>5791000</t>
  </si>
  <si>
    <t>PUBLIC RELATIONS</t>
  </si>
  <si>
    <t>4556770505111032Hausler Logan</t>
  </si>
  <si>
    <t>100325612</t>
  </si>
  <si>
    <t>100029824</t>
  </si>
  <si>
    <t>*FCG_MTN-19915*</t>
  </si>
  <si>
    <t>96902383</t>
  </si>
  <si>
    <t>1900015967</t>
  </si>
  <si>
    <t>*FCG_MTN19965*</t>
  </si>
  <si>
    <t>97693202</t>
  </si>
  <si>
    <t>1900016124</t>
  </si>
  <si>
    <t>*FCG_MTN19966*</t>
  </si>
  <si>
    <t>97693714</t>
  </si>
  <si>
    <t>1900016125</t>
  </si>
  <si>
    <t>*FCG_BrevardZoo-1983*</t>
  </si>
  <si>
    <t>98288878</t>
  </si>
  <si>
    <t>1900016341</t>
  </si>
  <si>
    <t>EAST COAST ZOOLOGICAL SOCIETY OF FL</t>
  </si>
  <si>
    <t>*FCG_Crosswinds2092021*</t>
  </si>
  <si>
    <t>99636878</t>
  </si>
  <si>
    <t>1900016588</t>
  </si>
  <si>
    <t>CROSSWINDS YOUTH SERVICES INC</t>
  </si>
  <si>
    <t>*FCG_Orion-14987*</t>
  </si>
  <si>
    <t>99564093</t>
  </si>
  <si>
    <t>1900016578</t>
  </si>
  <si>
    <t>*FCG_MTN-20010*</t>
  </si>
  <si>
    <t>100115547</t>
  </si>
  <si>
    <t>1900016638</t>
  </si>
  <si>
    <t>*FCG_MTN-20123*</t>
  </si>
  <si>
    <t>100604363</t>
  </si>
  <si>
    <t>1900016820</t>
  </si>
  <si>
    <t>*FCG_VanWagner13498*</t>
  </si>
  <si>
    <t>100472174</t>
  </si>
  <si>
    <t>1900016787</t>
  </si>
  <si>
    <t>VAN WAGNER TWELVE HOLDINGS LLC</t>
  </si>
  <si>
    <t>101579350</t>
  </si>
  <si>
    <t>1900017156</t>
  </si>
  <si>
    <t>102199367</t>
  </si>
  <si>
    <t>1900017327</t>
  </si>
  <si>
    <t>102593222</t>
  </si>
  <si>
    <t>1900017741</t>
  </si>
  <si>
    <t>102593104</t>
  </si>
  <si>
    <t>1900017739</t>
  </si>
  <si>
    <t>102593113</t>
  </si>
  <si>
    <t>1900017740</t>
  </si>
  <si>
    <t>102593094</t>
  </si>
  <si>
    <t>1900017738</t>
  </si>
  <si>
    <t>102349179</t>
  </si>
  <si>
    <t>1900017426</t>
  </si>
  <si>
    <t>103294646</t>
  </si>
  <si>
    <t>1900018195</t>
  </si>
  <si>
    <t>103294670</t>
  </si>
  <si>
    <t>1900018196</t>
  </si>
  <si>
    <t>103895074</t>
  </si>
  <si>
    <t>1900018498</t>
  </si>
  <si>
    <t>104541608</t>
  </si>
  <si>
    <t>1900018678</t>
  </si>
  <si>
    <t>104541598</t>
  </si>
  <si>
    <t>1900018677</t>
  </si>
  <si>
    <t>104541725</t>
  </si>
  <si>
    <t>1900018679</t>
  </si>
  <si>
    <t>104841037</t>
  </si>
  <si>
    <t>1900018766</t>
  </si>
  <si>
    <t>105822220</t>
  </si>
  <si>
    <t>1900019074</t>
  </si>
  <si>
    <t>105821031</t>
  </si>
  <si>
    <t>1900019073</t>
  </si>
  <si>
    <t>106539536</t>
  </si>
  <si>
    <t>1900019386</t>
  </si>
  <si>
    <t>106722575</t>
  </si>
  <si>
    <t>1900019446</t>
  </si>
  <si>
    <t>106541371</t>
  </si>
  <si>
    <t>1900019391</t>
  </si>
  <si>
    <t>106541382</t>
  </si>
  <si>
    <t>1900019392</t>
  </si>
  <si>
    <t>106541444</t>
  </si>
  <si>
    <t>1900019393</t>
  </si>
  <si>
    <t>106231651</t>
  </si>
  <si>
    <t>1900019164</t>
  </si>
  <si>
    <t>106162076</t>
  </si>
  <si>
    <t>1900019134</t>
  </si>
  <si>
    <t>CLEAR CHANNEL OUTDOOR LLC</t>
  </si>
  <si>
    <t>106162102</t>
  </si>
  <si>
    <t>1900019135</t>
  </si>
  <si>
    <t>Rcls Non Common Cost out of Common Cost IO</t>
  </si>
  <si>
    <t>107933356</t>
  </si>
  <si>
    <t>100047777</t>
  </si>
  <si>
    <t>107637072</t>
  </si>
  <si>
    <t>1900019790</t>
  </si>
  <si>
    <t>107644283</t>
  </si>
  <si>
    <t>1900019803</t>
  </si>
  <si>
    <t>107282729</t>
  </si>
  <si>
    <t>1900019581</t>
  </si>
  <si>
    <t>107282476</t>
  </si>
  <si>
    <t>1900019580</t>
  </si>
  <si>
    <t>FLORIDA PUBLIC BROADCASTING SERVICE</t>
  </si>
  <si>
    <t>*FCG_BrevardZoo-2796*</t>
  </si>
  <si>
    <t>98288863</t>
  </si>
  <si>
    <t>1900016340</t>
  </si>
  <si>
    <t>*FCG_LBA01-18-2608*</t>
  </si>
  <si>
    <t>99951596</t>
  </si>
  <si>
    <t>1900016626</t>
  </si>
  <si>
    <t>LATIN BUILDERS ASSOCIATION INC</t>
  </si>
  <si>
    <t>*FCG_OrionPress14975*</t>
  </si>
  <si>
    <t>98878376</t>
  </si>
  <si>
    <t>1900016438</t>
  </si>
  <si>
    <t>*FCG_VanWagner-14682*</t>
  </si>
  <si>
    <t>100115304</t>
  </si>
  <si>
    <t>1900016637</t>
  </si>
  <si>
    <t>101579330</t>
  </si>
  <si>
    <t>1900017155</t>
  </si>
  <si>
    <t>101579405</t>
  </si>
  <si>
    <t>1900017157</t>
  </si>
  <si>
    <t>101371999</t>
  </si>
  <si>
    <t>1900017009</t>
  </si>
  <si>
    <t>101371964</t>
  </si>
  <si>
    <t>1900017008</t>
  </si>
  <si>
    <t>101129915</t>
  </si>
  <si>
    <t>1900016947</t>
  </si>
  <si>
    <t>102787116</t>
  </si>
  <si>
    <t>1900018023</t>
  </si>
  <si>
    <t>TEAM FOOTWORKS EDUCATIONAL &amp;</t>
  </si>
  <si>
    <t>102349494</t>
  </si>
  <si>
    <t>1900017430</t>
  </si>
  <si>
    <t>102349445</t>
  </si>
  <si>
    <t>1900017429</t>
  </si>
  <si>
    <t>102349194</t>
  </si>
  <si>
    <t>1900017427</t>
  </si>
  <si>
    <t>102350713</t>
  </si>
  <si>
    <t>1900017437</t>
  </si>
  <si>
    <t>103526694</t>
  </si>
  <si>
    <t>1900018340</t>
  </si>
  <si>
    <t>HBCA OF BREVARD BUILDERS CARE INC</t>
  </si>
  <si>
    <t>103750716</t>
  </si>
  <si>
    <t>1900018420</t>
  </si>
  <si>
    <t>103751056</t>
  </si>
  <si>
    <t>1900018422</t>
  </si>
  <si>
    <t>104404364</t>
  </si>
  <si>
    <t>1900018602</t>
  </si>
  <si>
    <t>EAST COAST CONSUMER SHOWS</t>
  </si>
  <si>
    <t>104138973</t>
  </si>
  <si>
    <t>1900018578</t>
  </si>
  <si>
    <t>GREATER MIAMI CHAMBER OF COMMERCE</t>
  </si>
  <si>
    <t>104404521</t>
  </si>
  <si>
    <t>1900018605</t>
  </si>
  <si>
    <t>104840707</t>
  </si>
  <si>
    <t>1900018763</t>
  </si>
  <si>
    <t>104841048</t>
  </si>
  <si>
    <t>1900018767</t>
  </si>
  <si>
    <t>104841062</t>
  </si>
  <si>
    <t>1900018768</t>
  </si>
  <si>
    <t>104840907</t>
  </si>
  <si>
    <t>1900018765</t>
  </si>
  <si>
    <t>105169431</t>
  </si>
  <si>
    <t>1900018811</t>
  </si>
  <si>
    <t>105530813</t>
  </si>
  <si>
    <t>1900019021</t>
  </si>
  <si>
    <t>106541198</t>
  </si>
  <si>
    <t>1900019390</t>
  </si>
  <si>
    <t>ROTARY CLUB OF HOMESTEAD</t>
  </si>
  <si>
    <t>107570116</t>
  </si>
  <si>
    <t>1700000461</t>
  </si>
  <si>
    <t>KA</t>
  </si>
  <si>
    <t>107933254</t>
  </si>
  <si>
    <t>1900019988</t>
  </si>
  <si>
    <t>107644435</t>
  </si>
  <si>
    <t>1900019804</t>
  </si>
  <si>
    <t>107643940</t>
  </si>
  <si>
    <t>1900019802</t>
  </si>
  <si>
    <t>107637030</t>
  </si>
  <si>
    <t>1900019789</t>
  </si>
  <si>
    <t>INDIAN RIVER MAGAZINE INC</t>
  </si>
  <si>
    <t>107455792</t>
  </si>
  <si>
    <t>1900019671</t>
  </si>
  <si>
    <t>96260727</t>
  </si>
  <si>
    <t>1900015828</t>
  </si>
  <si>
    <t>*FCG_SFHCC-8210*</t>
  </si>
  <si>
    <t>98288849</t>
  </si>
  <si>
    <t>1900016339</t>
  </si>
  <si>
    <t>SOUTH FLORIDA HISPANIC CHAMBER OF</t>
  </si>
  <si>
    <t>*FCG_MTN-20011*</t>
  </si>
  <si>
    <t>98486836</t>
  </si>
  <si>
    <t>1900016383</t>
  </si>
  <si>
    <t>99457569</t>
  </si>
  <si>
    <t>1900016568</t>
  </si>
  <si>
    <t>*FCG_Orion-15094*</t>
  </si>
  <si>
    <t>100220198</t>
  </si>
  <si>
    <t>1900016652</t>
  </si>
  <si>
    <t>*FCG_MTN-20116*</t>
  </si>
  <si>
    <t>100504548</t>
  </si>
  <si>
    <t>1900016790</t>
  </si>
  <si>
    <t>101710587</t>
  </si>
  <si>
    <t>1900017233</t>
  </si>
  <si>
    <t>101579950</t>
  </si>
  <si>
    <t>1900017161</t>
  </si>
  <si>
    <t>101579913</t>
  </si>
  <si>
    <t>1900017159</t>
  </si>
  <si>
    <t>101130167</t>
  </si>
  <si>
    <t>1900016950</t>
  </si>
  <si>
    <t>102455482</t>
  </si>
  <si>
    <t>1900017622</t>
  </si>
  <si>
    <t>CARNAVAL MIAMI KIWANIS LITTLEHAVANA</t>
  </si>
  <si>
    <t>102619558</t>
  </si>
  <si>
    <t>1900017808</t>
  </si>
  <si>
    <t>UNIVISION RECEIVABLES CO LLC</t>
  </si>
  <si>
    <t>102350818</t>
  </si>
  <si>
    <t>1900017438</t>
  </si>
  <si>
    <t>102350822</t>
  </si>
  <si>
    <t>1900017439</t>
  </si>
  <si>
    <t>102349879</t>
  </si>
  <si>
    <t>1900017433</t>
  </si>
  <si>
    <t>102349906</t>
  </si>
  <si>
    <t>1900017435</t>
  </si>
  <si>
    <t>102350859</t>
  </si>
  <si>
    <t>1900017440</t>
  </si>
  <si>
    <t>103205856</t>
  </si>
  <si>
    <t>1900018169</t>
  </si>
  <si>
    <t>CITY OF HIALEAH</t>
  </si>
  <si>
    <t>103205854</t>
  </si>
  <si>
    <t>1900018168</t>
  </si>
  <si>
    <t>103177591</t>
  </si>
  <si>
    <t>1900018164</t>
  </si>
  <si>
    <t>103750589</t>
  </si>
  <si>
    <t>1900018418</t>
  </si>
  <si>
    <t>103750567</t>
  </si>
  <si>
    <t>1900018415</t>
  </si>
  <si>
    <t>105682518</t>
  </si>
  <si>
    <t>1900019052</t>
  </si>
  <si>
    <t>105534549</t>
  </si>
  <si>
    <t>1900019027</t>
  </si>
  <si>
    <t>105531059</t>
  </si>
  <si>
    <t>1900019023</t>
  </si>
  <si>
    <t>105531073</t>
  </si>
  <si>
    <t>1900019024</t>
  </si>
  <si>
    <t>105533266</t>
  </si>
  <si>
    <t>1900019026</t>
  </si>
  <si>
    <t>106163052</t>
  </si>
  <si>
    <t>1900019142</t>
  </si>
  <si>
    <t>HOME BUILDERS &amp; CONTRACTORS ASSOCIA</t>
  </si>
  <si>
    <t>106575792</t>
  </si>
  <si>
    <t>1900019397</t>
  </si>
  <si>
    <t>MILITARY AFFAIRS COUNNCIL</t>
  </si>
  <si>
    <t>106541554</t>
  </si>
  <si>
    <t>1900019394</t>
  </si>
  <si>
    <t>106162324</t>
  </si>
  <si>
    <t>1900019136</t>
  </si>
  <si>
    <t>107643892</t>
  </si>
  <si>
    <t>1900019801</t>
  </si>
  <si>
    <t>107257107</t>
  </si>
  <si>
    <t>1900019547</t>
  </si>
  <si>
    <t>107282057</t>
  </si>
  <si>
    <t>1900019551</t>
  </si>
  <si>
    <t>107254290</t>
  </si>
  <si>
    <t>1900019530</t>
  </si>
  <si>
    <t>107453382</t>
  </si>
  <si>
    <t>1900019668</t>
  </si>
  <si>
    <t>107453408</t>
  </si>
  <si>
    <t>1900019669</t>
  </si>
  <si>
    <t>107455927</t>
  </si>
  <si>
    <t>1900019672</t>
  </si>
  <si>
    <t>107529815</t>
  </si>
  <si>
    <t>1900019778</t>
  </si>
  <si>
    <t>CCOM GROUP INC</t>
  </si>
  <si>
    <t>*FCG_MTN-19916*</t>
  </si>
  <si>
    <t>96902619</t>
  </si>
  <si>
    <t>1900015969</t>
  </si>
  <si>
    <t>96456484</t>
  </si>
  <si>
    <t>1900015906</t>
  </si>
  <si>
    <t>96456504</t>
  </si>
  <si>
    <t>1900015907</t>
  </si>
  <si>
    <t>96487479</t>
  </si>
  <si>
    <t>1900015911</t>
  </si>
  <si>
    <t>96487494</t>
  </si>
  <si>
    <t>1900015912</t>
  </si>
  <si>
    <t>96316372</t>
  </si>
  <si>
    <t>1900015836</t>
  </si>
  <si>
    <t>ECP Reclass from 08 2020</t>
  </si>
  <si>
    <t>97966366</t>
  </si>
  <si>
    <t>100024555</t>
  </si>
  <si>
    <t>Dues&amp;Sub-Corp</t>
  </si>
  <si>
    <t>*FCG_OrionPress-14826*</t>
  </si>
  <si>
    <t>97108929</t>
  </si>
  <si>
    <t>1900015986</t>
  </si>
  <si>
    <t>*FCG_VanW.COL-0000013850*</t>
  </si>
  <si>
    <t>97111223</t>
  </si>
  <si>
    <t>1900015992</t>
  </si>
  <si>
    <t>*FCG_HH-HH&amp;HH2021-102</t>
  </si>
  <si>
    <t>98263115</t>
  </si>
  <si>
    <t>1900016338</t>
  </si>
  <si>
    <t>HABITAT FOR HUMANITY OF GREATER MIA</t>
  </si>
  <si>
    <t>*FCG_MTN-19931*</t>
  </si>
  <si>
    <t>98226975</t>
  </si>
  <si>
    <t>1900016334</t>
  </si>
  <si>
    <t>*FCG_VanWagner-11413L*</t>
  </si>
  <si>
    <t>98091247</t>
  </si>
  <si>
    <t>1900016211</t>
  </si>
  <si>
    <t>*FCG_OrionPress-14888*</t>
  </si>
  <si>
    <t>98091250</t>
  </si>
  <si>
    <t>1900016212</t>
  </si>
  <si>
    <t>*FCG_VanWagner-14107*</t>
  </si>
  <si>
    <t>98091242</t>
  </si>
  <si>
    <t>1900016210</t>
  </si>
  <si>
    <t>*FCG_VW-COL0000014422*</t>
  </si>
  <si>
    <t>99118557</t>
  </si>
  <si>
    <t>1900016471</t>
  </si>
  <si>
    <t>*FCG_MTN20067*</t>
  </si>
  <si>
    <t>99666391</t>
  </si>
  <si>
    <t>1900016594</t>
  </si>
  <si>
    <t>*FCG_MTN20068*</t>
  </si>
  <si>
    <t>99666381</t>
  </si>
  <si>
    <t>1900016593</t>
  </si>
  <si>
    <t>*FCG_MTN-20062*</t>
  </si>
  <si>
    <t>99253592</t>
  </si>
  <si>
    <t>1900016488</t>
  </si>
  <si>
    <t>*FCG_MTN-20063*</t>
  </si>
  <si>
    <t>99253650</t>
  </si>
  <si>
    <t>1900016489</t>
  </si>
  <si>
    <t>*FCG_COH04020202021*</t>
  </si>
  <si>
    <t>100117938</t>
  </si>
  <si>
    <t>1900016647</t>
  </si>
  <si>
    <t>*FCG_MTN-20073*</t>
  </si>
  <si>
    <t>100078772</t>
  </si>
  <si>
    <t>1900016631</t>
  </si>
  <si>
    <t>*FCG_MTN-20072*</t>
  </si>
  <si>
    <t>100078781</t>
  </si>
  <si>
    <t>1900016632</t>
  </si>
  <si>
    <t>*FCG_MTN-20093*</t>
  </si>
  <si>
    <t>100115872</t>
  </si>
  <si>
    <t>1900016639</t>
  </si>
  <si>
    <t>*FCG_MTN-20113*</t>
  </si>
  <si>
    <t>100115884</t>
  </si>
  <si>
    <t>1900016640</t>
  </si>
  <si>
    <t>*FCG_MTN-19747*</t>
  </si>
  <si>
    <t>100116467</t>
  </si>
  <si>
    <t>1900016645</t>
  </si>
  <si>
    <t>*FCG_OrigImp-793029*</t>
  </si>
  <si>
    <t>100744992</t>
  </si>
  <si>
    <t>1900016852</t>
  </si>
  <si>
    <t>*FCG_OrigImp-792758*</t>
  </si>
  <si>
    <t>100744962</t>
  </si>
  <si>
    <t>1900016851</t>
  </si>
  <si>
    <t>*FCG_MTN-20122*</t>
  </si>
  <si>
    <t>100504564</t>
  </si>
  <si>
    <t>1900016792</t>
  </si>
  <si>
    <t>*FCG_MTN-20106*</t>
  </si>
  <si>
    <t>100504557</t>
  </si>
  <si>
    <t>1900016791</t>
  </si>
  <si>
    <t>*FCG_Calhoun-816*</t>
  </si>
  <si>
    <t>100746453</t>
  </si>
  <si>
    <t>1900016859</t>
  </si>
  <si>
    <t>CALHOUN MANAGEMENT AND CONSULTING L</t>
  </si>
  <si>
    <t>101710757</t>
  </si>
  <si>
    <t>1900017234</t>
  </si>
  <si>
    <t>101643412</t>
  </si>
  <si>
    <t>1900017194</t>
  </si>
  <si>
    <t>101579969</t>
  </si>
  <si>
    <t>1900017162</t>
  </si>
  <si>
    <t>101579926</t>
  </si>
  <si>
    <t>1900017160</t>
  </si>
  <si>
    <t>101130143</t>
  </si>
  <si>
    <t>1900016949</t>
  </si>
  <si>
    <t>101129772</t>
  </si>
  <si>
    <t>1900016946</t>
  </si>
  <si>
    <t>101129982</t>
  </si>
  <si>
    <t>1900016948</t>
  </si>
  <si>
    <t>102198644</t>
  </si>
  <si>
    <t>1900017326</t>
  </si>
  <si>
    <t>102349899</t>
  </si>
  <si>
    <t>1900017434</t>
  </si>
  <si>
    <t>103171489</t>
  </si>
  <si>
    <t>1900018162</t>
  </si>
  <si>
    <t>103398142</t>
  </si>
  <si>
    <t>1900018257</t>
  </si>
  <si>
    <t>103750602</t>
  </si>
  <si>
    <t>1900018419</t>
  </si>
  <si>
    <t>103750572</t>
  </si>
  <si>
    <t>1900018416</t>
  </si>
  <si>
    <t>103750581</t>
  </si>
  <si>
    <t>1900018417</t>
  </si>
  <si>
    <t>GPS Envelopes $1,286</t>
  </si>
  <si>
    <t>104526146</t>
  </si>
  <si>
    <t>2000352026</t>
  </si>
  <si>
    <t>Rebate Processing - Fees</t>
  </si>
  <si>
    <t>5006576623</t>
  </si>
  <si>
    <t>104410567</t>
  </si>
  <si>
    <t>5006566528</t>
  </si>
  <si>
    <t>104140758</t>
  </si>
  <si>
    <t>1900018580</t>
  </si>
  <si>
    <t>104140740</t>
  </si>
  <si>
    <t>1900018579</t>
  </si>
  <si>
    <t>HOME SHOW MANAGEMENT CORP</t>
  </si>
  <si>
    <t>104225936</t>
  </si>
  <si>
    <t>1900018585</t>
  </si>
  <si>
    <t>105494696</t>
  </si>
  <si>
    <t>1900019005</t>
  </si>
  <si>
    <t>VIERA COMMUNITY INSTITUTE INC</t>
  </si>
  <si>
    <t>106201169</t>
  </si>
  <si>
    <t>1900019150</t>
  </si>
  <si>
    <t>107932556</t>
  </si>
  <si>
    <t>1900019985</t>
  </si>
  <si>
    <t>107784492</t>
  </si>
  <si>
    <t>1900019815</t>
  </si>
  <si>
    <t>107281189</t>
  </si>
  <si>
    <t>1900019549</t>
  </si>
  <si>
    <t>107256910</t>
  </si>
  <si>
    <t>1900019544</t>
  </si>
  <si>
    <t>107257039</t>
  </si>
  <si>
    <t>1900019545</t>
  </si>
  <si>
    <t>107257071</t>
  </si>
  <si>
    <t>1900019546</t>
  </si>
  <si>
    <t>107257228</t>
  </si>
  <si>
    <t>1900019548</t>
  </si>
  <si>
    <t>107256902</t>
  </si>
  <si>
    <t>1900019543</t>
  </si>
  <si>
    <t>107456215</t>
  </si>
  <si>
    <t>1900019673</t>
  </si>
  <si>
    <t>5800001</t>
  </si>
  <si>
    <t>OTHER EXPENSE Chrome River</t>
  </si>
  <si>
    <t>4489506903171031Hausler Logan</t>
  </si>
  <si>
    <t>98419997</t>
  </si>
  <si>
    <t>100025736</t>
  </si>
  <si>
    <t>8110028</t>
  </si>
  <si>
    <t>Meals</t>
  </si>
  <si>
    <t>ORD 6660000892</t>
  </si>
  <si>
    <t>106978674</t>
  </si>
  <si>
    <t>16001241</t>
  </si>
  <si>
    <t>106572484</t>
  </si>
  <si>
    <t>15915577</t>
  </si>
  <si>
    <t>8110029</t>
  </si>
  <si>
    <t>Travel</t>
  </si>
  <si>
    <t>107741226</t>
  </si>
  <si>
    <t>16145828</t>
  </si>
  <si>
    <t>8110046</t>
  </si>
  <si>
    <t>Outside Services - Other</t>
  </si>
  <si>
    <t>103534919</t>
  </si>
  <si>
    <t>15351527</t>
  </si>
  <si>
    <t>Val.in RC</t>
  </si>
  <si>
    <t>Doc. Date</t>
  </si>
  <si>
    <t>Postg Date</t>
  </si>
  <si>
    <t>Object</t>
  </si>
  <si>
    <t>CO object name</t>
  </si>
  <si>
    <t>Cost Elem.</t>
  </si>
  <si>
    <t>CEl.descr.</t>
  </si>
  <si>
    <t>Name</t>
  </si>
  <si>
    <t>DocumentNo</t>
  </si>
  <si>
    <t>Purch.Doc.</t>
  </si>
  <si>
    <t>Purchase order text</t>
  </si>
  <si>
    <t>RefDocNo</t>
  </si>
  <si>
    <t>Per</t>
  </si>
  <si>
    <t>Year</t>
  </si>
  <si>
    <t>DocTyp</t>
  </si>
  <si>
    <t>Name of offsetting account</t>
  </si>
  <si>
    <t>Row Labels</t>
  </si>
  <si>
    <t>Grand Total</t>
  </si>
  <si>
    <t>Sum of Val.in RC</t>
  </si>
  <si>
    <t>JAN 2021 - DEC 2021   
FERC Actuals</t>
  </si>
  <si>
    <t>Final Company code</t>
  </si>
  <si>
    <t>1570</t>
  </si>
  <si>
    <t>Account-Regulatory</t>
  </si>
  <si>
    <t>Account</t>
  </si>
  <si>
    <t>Source Internal Order</t>
  </si>
  <si>
    <t>Florida City Gas</t>
  </si>
  <si>
    <t>9909126</t>
  </si>
  <si>
    <t>Information &amp;Instruction AdvertiExp-ECCR-A02-Gas</t>
  </si>
  <si>
    <t>9913125</t>
  </si>
  <si>
    <t>Advertising Expenses-Gas</t>
  </si>
  <si>
    <t>8991208</t>
  </si>
  <si>
    <t>9911100</t>
  </si>
  <si>
    <t>Sales Expense-Supervision-Gas</t>
  </si>
  <si>
    <t>6150023557</t>
  </si>
  <si>
    <t>M&amp;C FPL Support - FCG 6660000892</t>
  </si>
  <si>
    <t>5310001</t>
  </si>
  <si>
    <t>5500801</t>
  </si>
  <si>
    <t>5500802</t>
  </si>
  <si>
    <t>5500803</t>
  </si>
  <si>
    <t>5500804</t>
  </si>
  <si>
    <t>5500805</t>
  </si>
  <si>
    <t>5610301</t>
  </si>
  <si>
    <t>5620101</t>
  </si>
  <si>
    <t xml:space="preserve">All advertising expenses are  charged to the below IO's - </t>
  </si>
  <si>
    <t>* See ECP Final True Up, "CT-2 Summary" from MFR C-7 working file</t>
  </si>
  <si>
    <t>ECP Program</t>
  </si>
  <si>
    <t xml:space="preserve">   Advertising Expenses For The Historic Base Year Ended 12/21/2021</t>
  </si>
  <si>
    <t xml:space="preserve">Line No. </t>
  </si>
  <si>
    <t>Account No.</t>
  </si>
  <si>
    <t>Account Title</t>
  </si>
  <si>
    <t>Total Per Books</t>
  </si>
  <si>
    <t>Jurisdictional Amount</t>
  </si>
  <si>
    <t>Conservation Advertising</t>
  </si>
  <si>
    <t>Informational and instructional advertising expenses</t>
  </si>
  <si>
    <t>TOTAL CONSERVATION ADVERTISING (1)</t>
  </si>
  <si>
    <t>General Advertising</t>
  </si>
  <si>
    <t>Supervision</t>
  </si>
  <si>
    <t>Demonstrating and selling expenses</t>
  </si>
  <si>
    <t>TOTAL GENERAL ADVERTISING</t>
  </si>
  <si>
    <t>TOTAL ADVERTISING EXPENSE</t>
  </si>
  <si>
    <t xml:space="preserve">Note: </t>
  </si>
  <si>
    <t>(1) Amounts are recovered through the natural gas conservation cost recovery clause.</t>
  </si>
  <si>
    <t>20220069-GU</t>
  </si>
  <si>
    <t>FCG 000817</t>
  </si>
  <si>
    <t>FCG 000818</t>
  </si>
  <si>
    <t>FCG 000819</t>
  </si>
  <si>
    <t>FCG 000820</t>
  </si>
  <si>
    <t>FCG 000821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</si>
</sst>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##,000"/>
    <numFmt numFmtId="166" formatCode="&quot;$ &quot;#,##0.00;&quot;$ &quot;\(#,##0.00\);&quot;$ &quot;#,##0.00"/>
    <numFmt numFmtId="167" formatCode="#,##0.00;\(#,##0.00\);#,##0.00"/>
    <numFmt numFmtId="168" formatCode="[$$-409]#,##0"/>
    <numFmt numFmtId="169" formatCode="_(&quot;$&quot;* #,##0_);_(&quot;$&quot;* \(#,##0\);_(&quot;$&quot;* &quot;-&quot;??_);_(@_)"/>
    <numFmt numFmtId="170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3" borderId="1" applyNumberFormat="0" applyAlignment="0" applyProtection="0">
      <alignment horizontal="left" vertical="center" indent="1"/>
    </xf>
    <xf numFmtId="0" fontId="4" fillId="4" borderId="1" applyNumberFormat="0" applyAlignment="0" applyProtection="0">
      <alignment horizontal="left" vertical="center" indent="1"/>
    </xf>
    <xf numFmtId="0" fontId="4" fillId="5" borderId="1" applyNumberFormat="0" applyAlignment="0" applyProtection="0">
      <alignment horizontal="left" vertical="center" indent="1"/>
    </xf>
    <xf numFmtId="165" fontId="4" fillId="3" borderId="10" applyNumberFormat="0" applyAlignment="0" applyProtection="0">
      <alignment horizontal="left" vertical="center" indent="1"/>
    </xf>
    <xf numFmtId="165" fontId="4" fillId="0" borderId="11" applyNumberFormat="0" applyAlignment="0" applyProtection="0">
      <alignment horizontal="right" vertical="center" indent="1"/>
    </xf>
    <xf numFmtId="43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2" borderId="0" xfId="0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1" applyFont="1"/>
    <xf numFmtId="0" fontId="3" fillId="3" borderId="2" xfId="2" quotePrefix="1" applyNumberFormat="1" applyBorder="1" applyAlignment="1"/>
    <xf numFmtId="0" fontId="3" fillId="3" borderId="3" xfId="2" quotePrefix="1" applyNumberFormat="1" applyBorder="1" applyAlignment="1"/>
    <xf numFmtId="0" fontId="3" fillId="3" borderId="4" xfId="2" quotePrefix="1" applyNumberFormat="1" applyBorder="1" applyAlignment="1"/>
    <xf numFmtId="0" fontId="4" fillId="4" borderId="3" xfId="3" quotePrefix="1" applyNumberFormat="1" applyBorder="1" applyAlignment="1">
      <alignment wrapText="1"/>
    </xf>
    <xf numFmtId="0" fontId="3" fillId="3" borderId="5" xfId="2" quotePrefix="1" applyNumberFormat="1" applyBorder="1" applyAlignment="1"/>
    <xf numFmtId="0" fontId="3" fillId="3" borderId="1" xfId="2" quotePrefix="1" applyNumberFormat="1" applyAlignment="1"/>
    <xf numFmtId="0" fontId="3" fillId="3" borderId="6" xfId="2" quotePrefix="1" applyNumberFormat="1" applyBorder="1" applyAlignment="1"/>
    <xf numFmtId="0" fontId="4" fillId="5" borderId="1" xfId="4" quotePrefix="1" applyNumberFormat="1" applyAlignment="1"/>
    <xf numFmtId="0" fontId="3" fillId="3" borderId="7" xfId="2" quotePrefix="1" applyNumberFormat="1" applyBorder="1" applyAlignment="1"/>
    <xf numFmtId="0" fontId="3" fillId="3" borderId="8" xfId="2" applyNumberFormat="1" applyBorder="1" applyAlignment="1"/>
    <xf numFmtId="0" fontId="3" fillId="3" borderId="8" xfId="2" quotePrefix="1" applyNumberFormat="1" applyBorder="1" applyAlignment="1"/>
    <xf numFmtId="0" fontId="3" fillId="3" borderId="9" xfId="2" quotePrefix="1" applyNumberFormat="1" applyBorder="1" applyAlignment="1"/>
    <xf numFmtId="0" fontId="4" fillId="5" borderId="8" xfId="4" quotePrefix="1" applyNumberFormat="1" applyBorder="1" applyAlignment="1"/>
    <xf numFmtId="0" fontId="4" fillId="3" borderId="10" xfId="5" quotePrefix="1" applyNumberFormat="1" applyAlignment="1"/>
    <xf numFmtId="166" fontId="4" fillId="0" borderId="11" xfId="6" applyNumberFormat="1" applyAlignment="1"/>
    <xf numFmtId="0" fontId="4" fillId="3" borderId="10" xfId="5" applyNumberFormat="1" applyAlignment="1"/>
    <xf numFmtId="0" fontId="4" fillId="0" borderId="10" xfId="5" quotePrefix="1" applyNumberFormat="1" applyFill="1" applyAlignment="1"/>
    <xf numFmtId="166" fontId="4" fillId="0" borderId="11" xfId="6" applyNumberFormat="1" applyFill="1" applyAlignment="1"/>
    <xf numFmtId="0" fontId="0" fillId="0" borderId="0" xfId="0" applyFill="1"/>
    <xf numFmtId="167" fontId="4" fillId="0" borderId="11" xfId="6" applyNumberFormat="1" applyAlignment="1"/>
    <xf numFmtId="166" fontId="3" fillId="0" borderId="11" xfId="6" applyNumberFormat="1" applyFont="1" applyFill="1" applyAlignment="1"/>
    <xf numFmtId="166" fontId="2" fillId="0" borderId="0" xfId="0" applyNumberFormat="1" applyFont="1"/>
    <xf numFmtId="39" fontId="2" fillId="0" borderId="0" xfId="0" applyNumberFormat="1" applyFont="1"/>
    <xf numFmtId="43" fontId="0" fillId="0" borderId="0" xfId="7" applyFont="1"/>
    <xf numFmtId="0" fontId="6" fillId="0" borderId="0" xfId="0" applyFont="1" applyFill="1"/>
    <xf numFmtId="0" fontId="8" fillId="0" borderId="0" xfId="8" applyFont="1"/>
    <xf numFmtId="0" fontId="8" fillId="0" borderId="0" xfId="8" applyFont="1" applyAlignment="1">
      <alignment vertical="center"/>
    </xf>
    <xf numFmtId="0" fontId="8" fillId="0" borderId="12" xfId="8" applyFont="1" applyBorder="1" applyAlignment="1">
      <alignment horizontal="fill"/>
    </xf>
    <xf numFmtId="0" fontId="8" fillId="0" borderId="0" xfId="8" applyFont="1" applyAlignment="1">
      <alignment horizontal="fill"/>
    </xf>
    <xf numFmtId="0" fontId="8" fillId="0" borderId="12" xfId="8" applyFont="1" applyBorder="1"/>
    <xf numFmtId="0" fontId="8" fillId="0" borderId="0" xfId="8" applyFont="1" applyAlignment="1">
      <alignment horizontal="left"/>
    </xf>
    <xf numFmtId="0" fontId="8" fillId="0" borderId="0" xfId="8" applyFont="1" applyAlignment="1">
      <alignment horizontal="center"/>
    </xf>
    <xf numFmtId="0" fontId="9" fillId="0" borderId="0" xfId="8" applyFont="1"/>
    <xf numFmtId="168" fontId="8" fillId="0" borderId="0" xfId="8" applyNumberFormat="1" applyFont="1"/>
    <xf numFmtId="3" fontId="8" fillId="0" borderId="0" xfId="8" applyNumberFormat="1" applyFont="1"/>
    <xf numFmtId="169" fontId="8" fillId="0" borderId="13" xfId="9" applyNumberFormat="1" applyFont="1" applyBorder="1" applyAlignment="1">
      <alignment horizontal="center"/>
    </xf>
    <xf numFmtId="169" fontId="8" fillId="0" borderId="0" xfId="8" applyNumberFormat="1" applyFont="1" applyBorder="1" applyAlignment="1">
      <alignment horizontal="center"/>
    </xf>
    <xf numFmtId="169" fontId="8" fillId="0" borderId="0" xfId="9" applyNumberFormat="1" applyFont="1" applyBorder="1" applyAlignment="1">
      <alignment horizontal="center"/>
    </xf>
    <xf numFmtId="169" fontId="8" fillId="0" borderId="0" xfId="8" applyNumberFormat="1" applyFont="1"/>
    <xf numFmtId="169" fontId="8" fillId="0" borderId="0" xfId="9" applyNumberFormat="1" applyFont="1"/>
    <xf numFmtId="0" fontId="9" fillId="0" borderId="0" xfId="8" applyFont="1" applyBorder="1"/>
    <xf numFmtId="170" fontId="8" fillId="0" borderId="13" xfId="10" applyNumberFormat="1" applyFont="1" applyBorder="1"/>
    <xf numFmtId="170" fontId="8" fillId="0" borderId="0" xfId="10" applyNumberFormat="1" applyFont="1"/>
    <xf numFmtId="169" fontId="8" fillId="0" borderId="14" xfId="9" applyNumberFormat="1" applyFont="1" applyBorder="1"/>
    <xf numFmtId="3" fontId="8" fillId="0" borderId="0" xfId="8" applyNumberFormat="1" applyFont="1" applyBorder="1" applyAlignment="1">
      <alignment horizontal="fill"/>
    </xf>
    <xf numFmtId="0" fontId="8" fillId="0" borderId="0" xfId="8" applyFont="1" applyBorder="1"/>
    <xf numFmtId="0" fontId="7" fillId="0" borderId="0" xfId="8" quotePrefix="1" applyFont="1" applyAlignment="1">
      <alignment horizontal="left"/>
    </xf>
    <xf numFmtId="0" fontId="8" fillId="0" borderId="0" xfId="8" applyFont="1" applyAlignment="1">
      <alignment horizontal="center" vertical="center"/>
    </xf>
    <xf numFmtId="0" fontId="10" fillId="0" borderId="0" xfId="8" applyFont="1"/>
    <xf numFmtId="0" fontId="11" fillId="0" borderId="0" xfId="0" applyFont="1"/>
    <xf numFmtId="0" fontId="0" fillId="6" borderId="0" xfId="0" applyFill="1"/>
    <xf numFmtId="49" fontId="0" fillId="6" borderId="0" xfId="0" applyNumberFormat="1" applyFill="1"/>
    <xf numFmtId="0" fontId="4" fillId="6" borderId="10" xfId="5" quotePrefix="1" applyNumberFormat="1" applyFill="1" applyAlignment="1"/>
  </cellXfs>
  <cellStyles count="11">
    <cellStyle name="Comma" xfId="7" builtinId="3"/>
    <cellStyle name="Comma 2" xfId="10" xr:uid="{A58BE63B-86DC-4F17-8EC0-317EA4B9F1AA}"/>
    <cellStyle name="Currency" xfId="1" builtinId="4"/>
    <cellStyle name="Currency 2" xfId="9" xr:uid="{434F40AC-E309-43F6-978F-2CF3646CC0D5}"/>
    <cellStyle name="Normal" xfId="0" builtinId="0"/>
    <cellStyle name="Normal 2" xfId="8" xr:uid="{3E148577-960C-4074-B2CD-C134FD093E75}"/>
    <cellStyle name="SAPDataCell" xfId="6" xr:uid="{EAAB4B83-2F57-4B27-A5B8-32024205CF3C}"/>
    <cellStyle name="SAPDimensionCell" xfId="2" xr:uid="{7E84F0DD-E5E4-44CF-BAB6-A595129ED695}"/>
    <cellStyle name="SAPHierarchyCell0" xfId="3" xr:uid="{F542E695-A082-4B8B-AB48-6F3D2F93CB37}"/>
    <cellStyle name="SAPHierarchyCell1" xfId="4" xr:uid="{583757A6-2529-4B4D-8AD2-2363911E2953}"/>
    <cellStyle name="SAPMemberCell" xfId="5" xr:uid="{619E3DE7-B0EB-4965-BFEE-21844173F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28575</xdr:rowOff>
    </xdr:from>
    <xdr:to>
      <xdr:col>13</xdr:col>
      <xdr:colOff>189583</xdr:colOff>
      <xdr:row>29</xdr:row>
      <xdr:rowOff>88225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3EFEE-2689-4CED-B0EF-426370E9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28575"/>
          <a:ext cx="7333333" cy="5584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412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07.440748148147" createdVersion="6" refreshedVersion="6" minRefreshableVersion="3" recordCount="641" xr:uid="{36113C80-AA67-49A4-A611-D24B9F2FC6F3}">
  <cacheSource type="worksheet">
    <worksheetSource ref="A3:P453" sheet="Detail"/>
  </cacheSource>
  <cacheFields count="16">
    <cacheField name="Object" numFmtId="49">
      <sharedItems count="4">
        <s v="6660001170"/>
        <s v="6660001176"/>
        <s v="6660001177"/>
        <s v="6660000892"/>
      </sharedItems>
    </cacheField>
    <cacheField name="CO object name" numFmtId="49">
      <sharedItems count="4">
        <s v="SELLING EXPENSE - GENERAL"/>
        <s v="GENERAL MARKETING &amp; ADVERTISING EXPENSE"/>
        <s v="ON-MAIN ADVERTISING &amp; MARKETING - MAILIN"/>
        <s v="611010 ECP Common Costs - Advertising"/>
      </sharedItems>
    </cacheField>
    <cacheField name="Cost Elem." numFmtId="49">
      <sharedItems count="49">
        <s v="5400400"/>
        <s v="8110024"/>
        <s v="8110043"/>
        <s v="8110247"/>
        <s v="8110254"/>
        <s v="8110255"/>
        <s v="8110256"/>
        <s v="8120013"/>
        <s v="8120024"/>
        <s v="8120043"/>
        <s v="8120247"/>
        <s v="8120254"/>
        <s v="8120255"/>
        <s v="8120256"/>
        <s v="5800000"/>
        <s v="8120050"/>
        <s v="5772000"/>
        <s v="5772200"/>
        <s v="8120279"/>
        <s v="5310000"/>
        <s v="5340000"/>
        <s v="5500800"/>
        <s v="5600000"/>
        <s v="5600100"/>
        <s v="5600200"/>
        <s v="5600500"/>
        <s v="5600700"/>
        <s v="5610300"/>
        <s v="5610500"/>
        <s v="5620100"/>
        <s v="5750700"/>
        <s v="5760300"/>
        <s v="5760400"/>
        <s v="5790000"/>
        <s v="5791000"/>
        <s v="5800001"/>
        <s v="8110028"/>
        <s v="8110029"/>
        <s v="8110046"/>
        <s v="8120010"/>
        <s v="8120027"/>
        <s v="8120028"/>
        <s v="8120029"/>
        <s v="8120031"/>
        <s v="8120046"/>
        <s v="8120049"/>
        <s v="8120142"/>
        <s v="8120276"/>
        <s v="8120277"/>
      </sharedItems>
    </cacheField>
    <cacheField name="CEl.descr." numFmtId="49">
      <sharedItems/>
    </cacheField>
    <cacheField name="Name" numFmtId="49">
      <sharedItems/>
    </cacheField>
    <cacheField name="DocumentNo" numFmtId="49">
      <sharedItems/>
    </cacheField>
    <cacheField name="Purch.Doc." numFmtId="49">
      <sharedItems/>
    </cacheField>
    <cacheField name="Purchase order text" numFmtId="49">
      <sharedItems/>
    </cacheField>
    <cacheField name="RefDocNo" numFmtId="49">
      <sharedItems/>
    </cacheField>
    <cacheField name="Per" numFmtId="49">
      <sharedItems/>
    </cacheField>
    <cacheField name="Year" numFmtId="49">
      <sharedItems/>
    </cacheField>
    <cacheField name="DocTyp" numFmtId="49">
      <sharedItems/>
    </cacheField>
    <cacheField name="Name of offsetting account" numFmtId="49">
      <sharedItems/>
    </cacheField>
    <cacheField name="Val.in RC" numFmtId="4">
      <sharedItems containsSemiMixedTypes="0" containsString="0" containsNumber="1" minValue="-110711.31" maxValue="43242.83"/>
    </cacheField>
    <cacheField name="Doc. Date" numFmtId="164">
      <sharedItems containsSemiMixedTypes="0" containsNonDate="0" containsDate="1" containsString="0" minDate="2019-04-04T00:00:00" maxDate="2022-01-03T00:00:00"/>
    </cacheField>
    <cacheField name="Postg Date" numFmtId="164">
      <sharedItems containsSemiMixedTypes="0" containsNonDate="0" containsDate="1" containsString="0" minDate="2021-01-05T00:00:00" maxDate="2022-01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1">
  <r>
    <x v="0"/>
    <x v="0"/>
    <x v="0"/>
    <s v="SITE TOOL &amp; EQUIPMENT EXPENSE"/>
    <s v="Q4 Rcls out of Labor IO"/>
    <s v="107974363"/>
    <s v=""/>
    <s v=""/>
    <s v="100047837"/>
    <s v="012"/>
    <s v="2021"/>
    <s v="SA"/>
    <s v="Bus Trav-Lodging"/>
    <n v="33.700000000000003"/>
    <d v="2021-12-30T00:00:00"/>
    <d v="2021-12-30T00:00:00"/>
  </r>
  <r>
    <x v="0"/>
    <x v="0"/>
    <x v="0"/>
    <s v="SITE TOOL &amp; EQUIPMENT EXPENSE"/>
    <s v="Q4 Rcls out of Labor IO"/>
    <s v="107974363"/>
    <s v=""/>
    <s v=""/>
    <s v="100047837"/>
    <s v="012"/>
    <s v="2021"/>
    <s v="SA"/>
    <s v="Bus Trav-Lodging"/>
    <n v="13.48"/>
    <d v="2021-12-30T00:00:00"/>
    <d v="2021-12-30T00:00:00"/>
  </r>
  <r>
    <x v="0"/>
    <x v="0"/>
    <x v="0"/>
    <s v="SITE TOOL &amp; EQUIPMENT EXPENSE"/>
    <s v="Q4 Rcls out of Labor IO"/>
    <s v="107974363"/>
    <s v=""/>
    <s v=""/>
    <s v="100047837"/>
    <s v="012"/>
    <s v="2021"/>
    <s v="SA"/>
    <s v="Bus Trav-Lodging"/>
    <n v="13.48"/>
    <d v="2021-12-30T00:00:00"/>
    <d v="2021-12-30T00:00:00"/>
  </r>
  <r>
    <x v="0"/>
    <x v="0"/>
    <x v="1"/>
    <s v="Rent"/>
    <s v="ORD 6660001170"/>
    <s v="100028991"/>
    <s v=""/>
    <s v=""/>
    <s v="14720233"/>
    <s v="004"/>
    <s v="2021"/>
    <s v=""/>
    <s v=""/>
    <n v="4"/>
    <d v="2021-05-01T00:00:00"/>
    <d v="2021-04-30T00:00:00"/>
  </r>
  <r>
    <x v="0"/>
    <x v="0"/>
    <x v="1"/>
    <s v="Rent"/>
    <s v="ORD 6660001170"/>
    <s v="100916633"/>
    <s v=""/>
    <s v=""/>
    <s v="14894471"/>
    <s v="005"/>
    <s v="2021"/>
    <s v=""/>
    <s v=""/>
    <n v="4.0199999999999996"/>
    <d v="2021-05-29T00:00:00"/>
    <d v="2021-05-31T00:00:00"/>
  </r>
  <r>
    <x v="0"/>
    <x v="0"/>
    <x v="1"/>
    <s v="Rent"/>
    <s v="ORD 6660001170"/>
    <s v="103007819"/>
    <s v=""/>
    <s v=""/>
    <s v="15269435"/>
    <s v="007"/>
    <s v="2021"/>
    <s v=""/>
    <s v=""/>
    <n v="3.81"/>
    <d v="2021-08-01T00:00:00"/>
    <d v="2021-07-31T00:00:00"/>
  </r>
  <r>
    <x v="0"/>
    <x v="0"/>
    <x v="1"/>
    <s v="Rent"/>
    <s v="ORD 6660001170"/>
    <s v="104016778"/>
    <s v=""/>
    <s v=""/>
    <s v="15458076"/>
    <s v="008"/>
    <s v="2021"/>
    <s v=""/>
    <s v=""/>
    <n v="12.16"/>
    <d v="2021-09-01T00:00:00"/>
    <d v="2021-08-31T00:00:00"/>
  </r>
  <r>
    <x v="0"/>
    <x v="0"/>
    <x v="1"/>
    <s v="Rent"/>
    <s v="ORD 6660001170"/>
    <s v="101909911"/>
    <s v=""/>
    <s v=""/>
    <s v="15065958"/>
    <s v="006"/>
    <s v="2021"/>
    <s v=""/>
    <s v=""/>
    <n v="4.01"/>
    <d v="2021-06-30T00:00:00"/>
    <d v="2021-06-30T00:00:00"/>
  </r>
  <r>
    <x v="0"/>
    <x v="0"/>
    <x v="1"/>
    <s v="Rent"/>
    <s v="ORD 6660001170"/>
    <s v="105048516"/>
    <s v=""/>
    <s v=""/>
    <s v="15640855"/>
    <s v="009"/>
    <s v="2021"/>
    <s v=""/>
    <s v=""/>
    <n v="11.94"/>
    <d v="2021-10-01T00:00:00"/>
    <d v="2021-09-30T00:00:00"/>
  </r>
  <r>
    <x v="0"/>
    <x v="0"/>
    <x v="2"/>
    <s v="Outside Services - Info Technol"/>
    <s v="ORD 6660001170"/>
    <s v="97909770"/>
    <s v=""/>
    <s v=""/>
    <s v="14346845"/>
    <s v="002"/>
    <s v="2021"/>
    <s v=""/>
    <s v=""/>
    <n v="278.2"/>
    <d v="2021-03-01T00:00:00"/>
    <d v="2021-02-28T00:00:00"/>
  </r>
  <r>
    <x v="0"/>
    <x v="0"/>
    <x v="2"/>
    <s v="Outside Services - Info Technol"/>
    <s v="ORD 6660001170"/>
    <s v="102695631"/>
    <s v=""/>
    <s v=""/>
    <s v="15198790"/>
    <s v="007"/>
    <s v="2021"/>
    <s v=""/>
    <s v=""/>
    <n v="1426.69"/>
    <d v="2021-07-26T00:00:00"/>
    <d v="2021-07-31T00:00:00"/>
  </r>
  <r>
    <x v="0"/>
    <x v="0"/>
    <x v="2"/>
    <s v="Outside Services - Info Technol"/>
    <s v="ORD 6660001170"/>
    <s v="103534917"/>
    <s v=""/>
    <s v=""/>
    <s v="15351525"/>
    <s v="008"/>
    <s v="2021"/>
    <s v=""/>
    <s v=""/>
    <n v="1426.69"/>
    <d v="2021-08-18T00:00:00"/>
    <d v="2021-08-31T00:00:00"/>
  </r>
  <r>
    <x v="0"/>
    <x v="0"/>
    <x v="2"/>
    <s v="Outside Services - Info Technol"/>
    <s v="ORD 6660001170"/>
    <s v="106830900"/>
    <s v=""/>
    <s v=""/>
    <s v="15975481"/>
    <s v="011"/>
    <s v="2021"/>
    <s v=""/>
    <s v=""/>
    <n v="1426.69"/>
    <d v="2021-11-25T00:00:00"/>
    <d v="2021-11-30T00:00:00"/>
  </r>
  <r>
    <x v="0"/>
    <x v="0"/>
    <x v="2"/>
    <s v="Outside Services - Info Technol"/>
    <s v="ORD 6660001170"/>
    <s v="107741192"/>
    <s v=""/>
    <s v=""/>
    <s v="16145903"/>
    <s v="012"/>
    <s v="2021"/>
    <s v=""/>
    <s v=""/>
    <n v="1426.69"/>
    <d v="2021-12-23T00:00:00"/>
    <d v="2021-12-31T00:00:00"/>
  </r>
  <r>
    <x v="0"/>
    <x v="0"/>
    <x v="2"/>
    <s v="Outside Services - Info Technol"/>
    <s v="ORD 6660001170"/>
    <s v="101408598"/>
    <s v=""/>
    <s v=""/>
    <s v="14964877"/>
    <s v="006"/>
    <s v="2021"/>
    <s v=""/>
    <s v=""/>
    <n v="1426.69"/>
    <d v="2021-06-15T00:00:00"/>
    <d v="2021-06-30T00:00:00"/>
  </r>
  <r>
    <x v="0"/>
    <x v="0"/>
    <x v="2"/>
    <s v="Outside Services - Info Technol"/>
    <s v="ORD 6660001170"/>
    <s v="104617483"/>
    <s v=""/>
    <s v=""/>
    <s v="15550236"/>
    <s v="009"/>
    <s v="2021"/>
    <s v=""/>
    <s v=""/>
    <n v="1426.69"/>
    <d v="2021-09-21T00:00:00"/>
    <d v="2021-09-30T00:00:00"/>
  </r>
  <r>
    <x v="0"/>
    <x v="0"/>
    <x v="2"/>
    <s v="Outside Services - Info Technol"/>
    <s v="ORD 6660001170"/>
    <s v="105714681"/>
    <s v=""/>
    <s v=""/>
    <s v="15742957"/>
    <s v="010"/>
    <s v="2021"/>
    <s v=""/>
    <s v=""/>
    <n v="1426.69"/>
    <d v="2021-10-22T00:00:00"/>
    <d v="2021-10-31T00:00:00"/>
  </r>
  <r>
    <x v="0"/>
    <x v="0"/>
    <x v="2"/>
    <s v="Outside Services - Info Technol"/>
    <s v="ORD 6660001170"/>
    <s v="96989404"/>
    <s v=""/>
    <s v=""/>
    <s v="14183022"/>
    <s v="001"/>
    <s v="2021"/>
    <s v=""/>
    <s v=""/>
    <n v="327.12"/>
    <d v="2021-02-01T00:00:00"/>
    <d v="2021-01-31T00:00:00"/>
  </r>
  <r>
    <x v="0"/>
    <x v="0"/>
    <x v="2"/>
    <s v="Outside Services - Info Technol"/>
    <s v="ORD 6660001170"/>
    <s v="98893721"/>
    <s v=""/>
    <s v=""/>
    <s v="14509872"/>
    <s v="003"/>
    <s v="2021"/>
    <s v=""/>
    <s v=""/>
    <n v="2.5299999999999998"/>
    <d v="2021-03-31T00:00:00"/>
    <d v="2021-03-31T00:00:00"/>
  </r>
  <r>
    <x v="0"/>
    <x v="0"/>
    <x v="2"/>
    <s v="Outside Services - Info Technol"/>
    <s v="ORD 6660001170"/>
    <s v="101609276"/>
    <s v=""/>
    <s v=""/>
    <s v="14996777"/>
    <s v="006"/>
    <s v="2021"/>
    <s v=""/>
    <s v=""/>
    <n v="1426.69"/>
    <d v="2021-06-22T00:00:00"/>
    <d v="2021-06-30T00:00:00"/>
  </r>
  <r>
    <x v="0"/>
    <x v="0"/>
    <x v="3"/>
    <s v="Energy Services Exempt ST"/>
    <s v="ORD 6660001170"/>
    <s v="97909770"/>
    <s v=""/>
    <s v=""/>
    <s v="14346845"/>
    <s v="002"/>
    <s v="2021"/>
    <s v=""/>
    <s v=""/>
    <n v="162.71"/>
    <d v="2021-03-01T00:00:00"/>
    <d v="2021-02-28T00:00:00"/>
  </r>
  <r>
    <x v="0"/>
    <x v="0"/>
    <x v="3"/>
    <s v="Energy Services Exempt ST"/>
    <s v="ORD 6660001170"/>
    <s v="100028991"/>
    <s v=""/>
    <s v=""/>
    <s v="14720233"/>
    <s v="004"/>
    <s v="2021"/>
    <s v=""/>
    <s v=""/>
    <n v="45.15"/>
    <d v="2021-05-01T00:00:00"/>
    <d v="2021-04-30T00:00:00"/>
  </r>
  <r>
    <x v="0"/>
    <x v="0"/>
    <x v="3"/>
    <s v="Energy Services Exempt ST"/>
    <s v="ORD 6660001170"/>
    <s v="102695634"/>
    <s v=""/>
    <s v=""/>
    <s v="15198793"/>
    <s v="007"/>
    <s v="2021"/>
    <s v=""/>
    <s v=""/>
    <n v="81.260000000000005"/>
    <d v="2021-07-26T00:00:00"/>
    <d v="2021-07-31T00:00:00"/>
  </r>
  <r>
    <x v="0"/>
    <x v="0"/>
    <x v="3"/>
    <s v="Energy Services Exempt ST"/>
    <s v="ORD 6660001170"/>
    <s v="103534922"/>
    <s v=""/>
    <s v=""/>
    <s v="15351530"/>
    <s v="008"/>
    <s v="2021"/>
    <s v=""/>
    <s v=""/>
    <n v="300.92"/>
    <d v="2021-08-18T00:00:00"/>
    <d v="2021-08-31T00:00:00"/>
  </r>
  <r>
    <x v="0"/>
    <x v="0"/>
    <x v="3"/>
    <s v="Energy Services Exempt ST"/>
    <s v="ORD 6660001170"/>
    <s v="106057686"/>
    <s v=""/>
    <s v=""/>
    <s v="15833375"/>
    <s v="010"/>
    <s v="2021"/>
    <s v=""/>
    <s v=""/>
    <n v="150.5"/>
    <d v="2021-11-01T00:00:00"/>
    <d v="2021-10-31T00:00:00"/>
  </r>
  <r>
    <x v="0"/>
    <x v="0"/>
    <x v="3"/>
    <s v="Energy Services Exempt ST"/>
    <s v="ORD 6660001170"/>
    <s v="106830889"/>
    <s v=""/>
    <s v=""/>
    <s v="15975470"/>
    <s v="011"/>
    <s v="2021"/>
    <s v=""/>
    <s v=""/>
    <n v="316.01"/>
    <d v="2021-11-25T00:00:00"/>
    <d v="2021-11-30T00:00:00"/>
  </r>
  <r>
    <x v="0"/>
    <x v="0"/>
    <x v="3"/>
    <s v="Energy Services Exempt ST"/>
    <s v="ORD 6660001170"/>
    <s v="107968645"/>
    <s v=""/>
    <s v=""/>
    <s v="16201965"/>
    <s v="012"/>
    <s v="2021"/>
    <s v=""/>
    <s v=""/>
    <n v="30.1"/>
    <d v="2021-12-30T00:00:00"/>
    <d v="2021-12-31T00:00:00"/>
  </r>
  <r>
    <x v="0"/>
    <x v="0"/>
    <x v="3"/>
    <s v="Energy Services Exempt ST"/>
    <s v="ORD 6660001170"/>
    <s v="103007819"/>
    <s v=""/>
    <s v=""/>
    <s v="15269435"/>
    <s v="007"/>
    <s v="2021"/>
    <s v=""/>
    <s v=""/>
    <n v="90.3"/>
    <d v="2021-08-01T00:00:00"/>
    <d v="2021-07-31T00:00:00"/>
  </r>
  <r>
    <x v="0"/>
    <x v="0"/>
    <x v="3"/>
    <s v="Energy Services Exempt ST"/>
    <s v="ORD 6660001170"/>
    <s v="104016778"/>
    <s v=""/>
    <s v=""/>
    <s v="15458076"/>
    <s v="008"/>
    <s v="2021"/>
    <s v=""/>
    <s v=""/>
    <n v="60.2"/>
    <d v="2021-09-01T00:00:00"/>
    <d v="2021-08-31T00:00:00"/>
  </r>
  <r>
    <x v="0"/>
    <x v="0"/>
    <x v="3"/>
    <s v="Energy Services Exempt ST"/>
    <s v="ORD 6660001170"/>
    <s v="101408603"/>
    <s v=""/>
    <s v=""/>
    <s v="14964882"/>
    <s v="006"/>
    <s v="2021"/>
    <s v=""/>
    <s v=""/>
    <n v="36.11"/>
    <d v="2021-06-15T00:00:00"/>
    <d v="2021-06-30T00:00:00"/>
  </r>
  <r>
    <x v="0"/>
    <x v="0"/>
    <x v="3"/>
    <s v="Energy Services Exempt ST"/>
    <s v="ORD 6660001170"/>
    <s v="105714676"/>
    <s v=""/>
    <s v=""/>
    <s v="15742952"/>
    <s v="010"/>
    <s v="2021"/>
    <s v=""/>
    <s v=""/>
    <n v="180.56"/>
    <d v="2021-10-22T00:00:00"/>
    <d v="2021-10-31T00:00:00"/>
  </r>
  <r>
    <x v="0"/>
    <x v="0"/>
    <x v="3"/>
    <s v="Energy Services Exempt ST"/>
    <s v="ORD 6660001170"/>
    <s v="98964676"/>
    <s v=""/>
    <s v=""/>
    <s v="14527353"/>
    <s v="003"/>
    <s v="2021"/>
    <s v=""/>
    <s v=""/>
    <n v="27.09"/>
    <d v="2021-04-01T00:00:00"/>
    <d v="2021-03-31T00:00:00"/>
  </r>
  <r>
    <x v="0"/>
    <x v="0"/>
    <x v="3"/>
    <s v="Energy Services Exempt ST"/>
    <s v="ORD 6660001170"/>
    <s v="99725603"/>
    <s v=""/>
    <s v=""/>
    <s v="14646395"/>
    <s v="004"/>
    <s v="2021"/>
    <s v=""/>
    <s v=""/>
    <n v="153.49"/>
    <d v="2021-04-26T00:00:00"/>
    <d v="2021-04-30T00:00:00"/>
  </r>
  <r>
    <x v="0"/>
    <x v="0"/>
    <x v="3"/>
    <s v="Energy Services Exempt ST"/>
    <s v="ORD 6660001170"/>
    <s v="105048516"/>
    <s v=""/>
    <s v=""/>
    <s v="15640855"/>
    <s v="009"/>
    <s v="2021"/>
    <s v=""/>
    <s v=""/>
    <n v="421.36"/>
    <d v="2021-10-01T00:00:00"/>
    <d v="2021-09-30T00:00:00"/>
  </r>
  <r>
    <x v="0"/>
    <x v="0"/>
    <x v="3"/>
    <s v="Energy Services Exempt ST"/>
    <s v="ORD 6660001170"/>
    <s v="98893721"/>
    <s v=""/>
    <s v=""/>
    <s v="14509872"/>
    <s v="003"/>
    <s v="2021"/>
    <s v=""/>
    <s v=""/>
    <n v="168.91"/>
    <d v="2021-03-31T00:00:00"/>
    <d v="2021-03-31T00:00:00"/>
  </r>
  <r>
    <x v="0"/>
    <x v="0"/>
    <x v="3"/>
    <s v="Energy Services Exempt ST"/>
    <s v="ORD 6660001170"/>
    <s v="101609281"/>
    <s v=""/>
    <s v=""/>
    <s v="14996782"/>
    <s v="006"/>
    <s v="2021"/>
    <s v=""/>
    <s v=""/>
    <n v="90.29"/>
    <d v="2021-06-22T00:00:00"/>
    <d v="2021-06-30T00:00:00"/>
  </r>
  <r>
    <x v="0"/>
    <x v="0"/>
    <x v="3"/>
    <s v="Energy Services Exempt ST"/>
    <s v="ORD 6660001170"/>
    <s v="100970309"/>
    <s v=""/>
    <s v=""/>
    <s v="14898126"/>
    <s v="005"/>
    <s v="2021"/>
    <s v=""/>
    <s v=""/>
    <n v="54.18"/>
    <d v="2021-06-01T00:00:00"/>
    <d v="2021-05-31T00:00:00"/>
  </r>
  <r>
    <x v="0"/>
    <x v="0"/>
    <x v="3"/>
    <s v="Energy Services Exempt ST"/>
    <s v="ORD 6660001170"/>
    <s v="100507938"/>
    <s v=""/>
    <s v=""/>
    <s v="14795459"/>
    <s v="005"/>
    <s v="2021"/>
    <s v=""/>
    <s v=""/>
    <n v="45.14"/>
    <d v="2021-05-18T00:00:00"/>
    <d v="2021-05-31T00:00:00"/>
  </r>
  <r>
    <x v="0"/>
    <x v="0"/>
    <x v="3"/>
    <s v="Energy Services Exempt ST"/>
    <s v="ORD 6660001170"/>
    <s v="103942382"/>
    <s v=""/>
    <s v=""/>
    <s v="15437976"/>
    <s v="008"/>
    <s v="2021"/>
    <s v=""/>
    <s v=""/>
    <n v="300.95999999999998"/>
    <d v="2021-08-31T00:00:00"/>
    <d v="2021-08-31T00:00:00"/>
  </r>
  <r>
    <x v="0"/>
    <x v="0"/>
    <x v="3"/>
    <s v="Energy Services Exempt ST"/>
    <s v="ORD 6660001170"/>
    <s v="105979358"/>
    <s v=""/>
    <s v=""/>
    <s v="15815487"/>
    <s v="010"/>
    <s v="2021"/>
    <s v=""/>
    <s v=""/>
    <n v="300.95999999999998"/>
    <d v="2021-10-29T00:00:00"/>
    <d v="2021-10-31T00:00:00"/>
  </r>
  <r>
    <x v="0"/>
    <x v="0"/>
    <x v="3"/>
    <s v="Energy Services Exempt ST"/>
    <s v="ORD 6660001170"/>
    <s v="106914900"/>
    <s v=""/>
    <s v=""/>
    <s v="15982745"/>
    <s v="011"/>
    <s v="2021"/>
    <s v=""/>
    <s v=""/>
    <n v="30.1"/>
    <d v="2021-11-29T00:00:00"/>
    <d v="2021-11-30T00:00:00"/>
  </r>
  <r>
    <x v="0"/>
    <x v="0"/>
    <x v="3"/>
    <s v="Energy Services Exempt ST"/>
    <s v="ORD 6660001170"/>
    <s v="106572879"/>
    <s v=""/>
    <s v=""/>
    <s v="15915489"/>
    <s v="011"/>
    <s v="2021"/>
    <s v=""/>
    <s v=""/>
    <n v="150.46"/>
    <d v="2021-11-17T00:00:00"/>
    <d v="2021-11-30T00:00:00"/>
  </r>
  <r>
    <x v="0"/>
    <x v="0"/>
    <x v="3"/>
    <s v="Energy Services Exempt ST"/>
    <s v="ORD 6660001170"/>
    <s v="107741184"/>
    <s v=""/>
    <s v=""/>
    <s v="16145895"/>
    <s v="012"/>
    <s v="2021"/>
    <s v=""/>
    <s v=""/>
    <n v="391.26"/>
    <d v="2021-12-23T00:00:00"/>
    <d v="2021-12-31T00:00:00"/>
  </r>
  <r>
    <x v="0"/>
    <x v="0"/>
    <x v="3"/>
    <s v="Energy Services Exempt ST"/>
    <s v="ORD 6660001170"/>
    <s v="107451261"/>
    <s v=""/>
    <s v=""/>
    <s v="16086508"/>
    <s v="012"/>
    <s v="2021"/>
    <s v=""/>
    <s v=""/>
    <n v="90.27"/>
    <d v="2021-12-14T00:00:00"/>
    <d v="2021-12-31T00:00:00"/>
  </r>
  <r>
    <x v="0"/>
    <x v="0"/>
    <x v="3"/>
    <s v="Energy Services Exempt ST"/>
    <s v="ORD 6660001170"/>
    <s v="108029511"/>
    <s v=""/>
    <s v=""/>
    <s v="16218780"/>
    <s v="012"/>
    <s v="2021"/>
    <s v=""/>
    <s v=""/>
    <n v="60.2"/>
    <d v="2021-12-31T00:00:00"/>
    <d v="2021-12-31T00:00:00"/>
  </r>
  <r>
    <x v="0"/>
    <x v="0"/>
    <x v="3"/>
    <s v="Energy Services Exempt ST"/>
    <s v="ORD 6660001170"/>
    <s v="100660791"/>
    <s v=""/>
    <s v=""/>
    <s v="14823492"/>
    <s v="005"/>
    <s v="2021"/>
    <s v=""/>
    <s v=""/>
    <n v="90.29"/>
    <d v="2021-05-24T00:00:00"/>
    <d v="2021-05-31T00:00:00"/>
  </r>
  <r>
    <x v="0"/>
    <x v="0"/>
    <x v="3"/>
    <s v="Energy Services Exempt ST"/>
    <s v="ORD 6660001170"/>
    <s v="101978863"/>
    <s v=""/>
    <s v=""/>
    <s v="15083997"/>
    <s v="006"/>
    <s v="2021"/>
    <s v=""/>
    <s v=""/>
    <n v="72.239999999999995"/>
    <d v="2021-07-01T00:00:00"/>
    <d v="2021-06-30T00:00:00"/>
  </r>
  <r>
    <x v="0"/>
    <x v="0"/>
    <x v="3"/>
    <s v="Energy Services Exempt ST"/>
    <s v="ORD 6660001170"/>
    <s v="102418890"/>
    <s v=""/>
    <s v=""/>
    <s v="15151369"/>
    <s v="007"/>
    <s v="2021"/>
    <s v=""/>
    <s v=""/>
    <n v="18.05"/>
    <d v="2021-07-15T00:00:00"/>
    <d v="2021-07-31T00:00:00"/>
  </r>
  <r>
    <x v="0"/>
    <x v="0"/>
    <x v="3"/>
    <s v="Energy Services Exempt ST"/>
    <s v="ORD 6660001170"/>
    <s v="104478168"/>
    <s v=""/>
    <s v=""/>
    <s v="15526536"/>
    <s v="009"/>
    <s v="2021"/>
    <s v=""/>
    <s v=""/>
    <n v="240.76"/>
    <d v="2021-09-15T00:00:00"/>
    <d v="2021-09-30T00:00:00"/>
  </r>
  <r>
    <x v="0"/>
    <x v="0"/>
    <x v="3"/>
    <s v="Energy Services Exempt ST"/>
    <s v="ORD 6660001170"/>
    <s v="107057306"/>
    <s v=""/>
    <s v=""/>
    <s v="16022212"/>
    <s v="011"/>
    <s v="2021"/>
    <s v=""/>
    <s v=""/>
    <n v="165.55"/>
    <d v="2021-12-01T00:00:00"/>
    <d v="2021-11-30T00:00:00"/>
  </r>
  <r>
    <x v="0"/>
    <x v="0"/>
    <x v="3"/>
    <s v="Energy Services Exempt ST"/>
    <s v="ORD 6660001170"/>
    <s v="107925204"/>
    <s v=""/>
    <s v=""/>
    <s v="16185605"/>
    <s v="012"/>
    <s v="2021"/>
    <s v=""/>
    <s v=""/>
    <n v="120.4"/>
    <d v="2021-12-29T00:00:00"/>
    <d v="2021-12-31T00:00:00"/>
  </r>
  <r>
    <x v="0"/>
    <x v="0"/>
    <x v="4"/>
    <s v="ES Payroll Tax OH"/>
    <s v="ORD 6660001170"/>
    <s v="97909770"/>
    <s v=""/>
    <s v=""/>
    <s v="14346845"/>
    <s v="002"/>
    <s v="2021"/>
    <s v=""/>
    <s v=""/>
    <n v="15.67"/>
    <d v="2021-03-01T00:00:00"/>
    <d v="2021-02-28T00:00:00"/>
  </r>
  <r>
    <x v="0"/>
    <x v="0"/>
    <x v="4"/>
    <s v="ES Payroll Tax OH"/>
    <s v="ORD 6660001170"/>
    <s v="100028991"/>
    <s v=""/>
    <s v=""/>
    <s v="14720233"/>
    <s v="004"/>
    <s v="2021"/>
    <s v=""/>
    <s v=""/>
    <n v="14.98"/>
    <d v="2021-05-01T00:00:00"/>
    <d v="2021-04-30T00:00:00"/>
  </r>
  <r>
    <x v="0"/>
    <x v="0"/>
    <x v="4"/>
    <s v="ES Payroll Tax OH"/>
    <s v="ORD 6660001170"/>
    <s v="106057686"/>
    <s v=""/>
    <s v=""/>
    <s v="15833375"/>
    <s v="010"/>
    <s v="2021"/>
    <s v=""/>
    <s v=""/>
    <n v="45.88"/>
    <d v="2021-11-01T00:00:00"/>
    <d v="2021-10-31T00:00:00"/>
  </r>
  <r>
    <x v="0"/>
    <x v="0"/>
    <x v="4"/>
    <s v="ES Payroll Tax OH"/>
    <s v="ORD 6660001170"/>
    <s v="103007819"/>
    <s v=""/>
    <s v=""/>
    <s v="15269435"/>
    <s v="007"/>
    <s v="2021"/>
    <s v=""/>
    <s v=""/>
    <n v="14.7"/>
    <d v="2021-08-01T00:00:00"/>
    <d v="2021-07-31T00:00:00"/>
  </r>
  <r>
    <x v="0"/>
    <x v="0"/>
    <x v="4"/>
    <s v="ES Payroll Tax OH"/>
    <s v="ORD 6660001170"/>
    <s v="104016778"/>
    <s v=""/>
    <s v=""/>
    <s v="15458076"/>
    <s v="008"/>
    <s v="2021"/>
    <s v=""/>
    <s v=""/>
    <n v="53.69"/>
    <d v="2021-09-01T00:00:00"/>
    <d v="2021-08-31T00:00:00"/>
  </r>
  <r>
    <x v="0"/>
    <x v="0"/>
    <x v="4"/>
    <s v="ES Payroll Tax OH"/>
    <s v="ORD 6660001170"/>
    <s v="98964676"/>
    <s v=""/>
    <s v=""/>
    <s v="14527353"/>
    <s v="003"/>
    <s v="2021"/>
    <s v=""/>
    <s v=""/>
    <n v="14.62"/>
    <d v="2021-04-01T00:00:00"/>
    <d v="2021-03-31T00:00:00"/>
  </r>
  <r>
    <x v="0"/>
    <x v="0"/>
    <x v="4"/>
    <s v="ES Payroll Tax OH"/>
    <s v="ORD 6660001170"/>
    <s v="105048516"/>
    <s v=""/>
    <s v=""/>
    <s v="15640855"/>
    <s v="009"/>
    <s v="2021"/>
    <s v=""/>
    <s v=""/>
    <n v="53.07"/>
    <d v="2021-10-01T00:00:00"/>
    <d v="2021-09-30T00:00:00"/>
  </r>
  <r>
    <x v="0"/>
    <x v="0"/>
    <x v="4"/>
    <s v="ES Payroll Tax OH"/>
    <s v="ORD 6660001170"/>
    <s v="100970309"/>
    <s v=""/>
    <s v=""/>
    <s v="14898126"/>
    <s v="005"/>
    <s v="2021"/>
    <s v=""/>
    <s v=""/>
    <n v="15.42"/>
    <d v="2021-06-01T00:00:00"/>
    <d v="2021-05-31T00:00:00"/>
  </r>
  <r>
    <x v="0"/>
    <x v="0"/>
    <x v="4"/>
    <s v="ES Payroll Tax OH"/>
    <s v="ORD 6660001170"/>
    <s v="106914900"/>
    <s v=""/>
    <s v=""/>
    <s v="15982745"/>
    <s v="011"/>
    <s v="2021"/>
    <s v=""/>
    <s v=""/>
    <n v="33"/>
    <d v="2021-11-29T00:00:00"/>
    <d v="2021-11-30T00:00:00"/>
  </r>
  <r>
    <x v="0"/>
    <x v="0"/>
    <x v="4"/>
    <s v="ES Payroll Tax OH"/>
    <s v="ORD 6660001170"/>
    <s v="101978863"/>
    <s v=""/>
    <s v=""/>
    <s v="15083997"/>
    <s v="006"/>
    <s v="2021"/>
    <s v=""/>
    <s v=""/>
    <n v="15.31"/>
    <d v="2021-07-01T00:00:00"/>
    <d v="2021-06-30T00:00:00"/>
  </r>
  <r>
    <x v="0"/>
    <x v="0"/>
    <x v="4"/>
    <s v="ES Payroll Tax OH"/>
    <s v="ORD 6660001170"/>
    <s v="107057306"/>
    <s v=""/>
    <s v=""/>
    <s v="16022212"/>
    <s v="011"/>
    <s v="2021"/>
    <s v=""/>
    <s v=""/>
    <n v="11"/>
    <d v="2021-12-01T00:00:00"/>
    <d v="2021-11-30T00:00:00"/>
  </r>
  <r>
    <x v="0"/>
    <x v="0"/>
    <x v="4"/>
    <s v="ES Payroll Tax OH"/>
    <s v="ORD 6660001170"/>
    <s v="108063285"/>
    <s v=""/>
    <s v=""/>
    <s v="16221310"/>
    <s v="012"/>
    <s v="2021"/>
    <s v=""/>
    <s v=""/>
    <n v="41.67"/>
    <d v="2022-01-01T00:00:00"/>
    <d v="2021-12-31T00:00:00"/>
  </r>
  <r>
    <x v="0"/>
    <x v="0"/>
    <x v="5"/>
    <s v="ES Funded Welfare"/>
    <s v="ORD 6660001170"/>
    <s v="97909770"/>
    <s v=""/>
    <s v=""/>
    <s v="14346845"/>
    <s v="002"/>
    <s v="2021"/>
    <s v=""/>
    <s v=""/>
    <n v="24.46"/>
    <d v="2021-03-01T00:00:00"/>
    <d v="2021-02-28T00:00:00"/>
  </r>
  <r>
    <x v="0"/>
    <x v="0"/>
    <x v="5"/>
    <s v="ES Funded Welfare"/>
    <s v="ORD 6660001170"/>
    <s v="100028991"/>
    <s v=""/>
    <s v=""/>
    <s v="14720233"/>
    <s v="004"/>
    <s v="2021"/>
    <s v=""/>
    <s v=""/>
    <n v="29.86"/>
    <d v="2021-05-01T00:00:00"/>
    <d v="2021-04-30T00:00:00"/>
  </r>
  <r>
    <x v="0"/>
    <x v="0"/>
    <x v="5"/>
    <s v="ES Funded Welfare"/>
    <s v="ORD 6660001170"/>
    <s v="106057686"/>
    <s v=""/>
    <s v=""/>
    <s v="15833375"/>
    <s v="010"/>
    <s v="2021"/>
    <s v=""/>
    <s v=""/>
    <n v="94.99"/>
    <d v="2021-11-01T00:00:00"/>
    <d v="2021-10-31T00:00:00"/>
  </r>
  <r>
    <x v="0"/>
    <x v="0"/>
    <x v="5"/>
    <s v="ES Funded Welfare"/>
    <s v="ORD 6660001170"/>
    <s v="103007819"/>
    <s v=""/>
    <s v=""/>
    <s v="15269435"/>
    <s v="007"/>
    <s v="2021"/>
    <s v=""/>
    <s v=""/>
    <n v="28.5"/>
    <d v="2021-08-01T00:00:00"/>
    <d v="2021-07-31T00:00:00"/>
  </r>
  <r>
    <x v="0"/>
    <x v="0"/>
    <x v="5"/>
    <s v="ES Funded Welfare"/>
    <s v="ORD 6660001170"/>
    <s v="104016778"/>
    <s v=""/>
    <s v=""/>
    <s v="15458076"/>
    <s v="008"/>
    <s v="2021"/>
    <s v=""/>
    <s v=""/>
    <n v="99.51"/>
    <d v="2021-09-01T00:00:00"/>
    <d v="2021-08-31T00:00:00"/>
  </r>
  <r>
    <x v="0"/>
    <x v="0"/>
    <x v="5"/>
    <s v="ES Funded Welfare"/>
    <s v="ORD 6660001170"/>
    <s v="98964676"/>
    <s v=""/>
    <s v=""/>
    <s v="14527353"/>
    <s v="003"/>
    <s v="2021"/>
    <s v=""/>
    <s v=""/>
    <n v="29.46"/>
    <d v="2021-04-01T00:00:00"/>
    <d v="2021-03-31T00:00:00"/>
  </r>
  <r>
    <x v="0"/>
    <x v="0"/>
    <x v="5"/>
    <s v="ES Funded Welfare"/>
    <s v="ORD 6660001170"/>
    <s v="105048516"/>
    <s v=""/>
    <s v=""/>
    <s v="15640855"/>
    <s v="009"/>
    <s v="2021"/>
    <s v=""/>
    <s v=""/>
    <n v="99.52"/>
    <d v="2021-10-01T00:00:00"/>
    <d v="2021-09-30T00:00:00"/>
  </r>
  <r>
    <x v="0"/>
    <x v="0"/>
    <x v="5"/>
    <s v="ES Funded Welfare"/>
    <s v="ORD 6660001170"/>
    <s v="100970309"/>
    <s v=""/>
    <s v=""/>
    <s v="14898126"/>
    <s v="005"/>
    <s v="2021"/>
    <s v=""/>
    <s v=""/>
    <n v="28.5"/>
    <d v="2021-06-01T00:00:00"/>
    <d v="2021-05-31T00:00:00"/>
  </r>
  <r>
    <x v="0"/>
    <x v="0"/>
    <x v="5"/>
    <s v="ES Funded Welfare"/>
    <s v="ORD 6660001170"/>
    <s v="106914900"/>
    <s v=""/>
    <s v=""/>
    <s v="15982745"/>
    <s v="011"/>
    <s v="2021"/>
    <s v=""/>
    <s v=""/>
    <n v="74.63"/>
    <d v="2021-11-29T00:00:00"/>
    <d v="2021-11-30T00:00:00"/>
  </r>
  <r>
    <x v="0"/>
    <x v="0"/>
    <x v="5"/>
    <s v="ES Funded Welfare"/>
    <s v="ORD 6660001170"/>
    <s v="101978863"/>
    <s v=""/>
    <s v=""/>
    <s v="15083997"/>
    <s v="006"/>
    <s v="2021"/>
    <s v=""/>
    <s v=""/>
    <n v="29.86"/>
    <d v="2021-07-01T00:00:00"/>
    <d v="2021-06-30T00:00:00"/>
  </r>
  <r>
    <x v="0"/>
    <x v="0"/>
    <x v="5"/>
    <s v="ES Funded Welfare"/>
    <s v="ORD 6660001170"/>
    <s v="107057306"/>
    <s v=""/>
    <s v=""/>
    <s v="16022212"/>
    <s v="011"/>
    <s v="2021"/>
    <s v=""/>
    <s v=""/>
    <n v="24.89"/>
    <d v="2021-12-01T00:00:00"/>
    <d v="2021-11-30T00:00:00"/>
  </r>
  <r>
    <x v="0"/>
    <x v="0"/>
    <x v="5"/>
    <s v="ES Funded Welfare"/>
    <s v="ORD 6660001170"/>
    <s v="108063285"/>
    <s v=""/>
    <s v=""/>
    <s v="16221310"/>
    <s v="012"/>
    <s v="2021"/>
    <s v=""/>
    <s v=""/>
    <n v="104.04"/>
    <d v="2022-01-01T00:00:00"/>
    <d v="2021-12-31T00:00:00"/>
  </r>
  <r>
    <x v="0"/>
    <x v="0"/>
    <x v="6"/>
    <s v="ES Performance Incentive"/>
    <s v="ORD 6660001170"/>
    <s v="97909770"/>
    <s v=""/>
    <s v=""/>
    <s v="14346845"/>
    <s v="002"/>
    <s v="2021"/>
    <s v=""/>
    <s v=""/>
    <n v="29.35"/>
    <d v="2021-03-01T00:00:00"/>
    <d v="2021-02-28T00:00:00"/>
  </r>
  <r>
    <x v="0"/>
    <x v="0"/>
    <x v="6"/>
    <s v="ES Performance Incentive"/>
    <s v="ORD 6660001170"/>
    <s v="100028991"/>
    <s v=""/>
    <s v=""/>
    <s v="14720233"/>
    <s v="004"/>
    <s v="2021"/>
    <s v=""/>
    <s v=""/>
    <n v="35.840000000000003"/>
    <d v="2021-05-01T00:00:00"/>
    <d v="2021-04-30T00:00:00"/>
  </r>
  <r>
    <x v="0"/>
    <x v="0"/>
    <x v="6"/>
    <s v="ES Performance Incentive"/>
    <s v="ORD 6660001170"/>
    <s v="106057686"/>
    <s v=""/>
    <s v=""/>
    <s v="15833375"/>
    <s v="010"/>
    <s v="2021"/>
    <s v=""/>
    <s v=""/>
    <n v="114.02"/>
    <d v="2021-11-01T00:00:00"/>
    <d v="2021-10-31T00:00:00"/>
  </r>
  <r>
    <x v="0"/>
    <x v="0"/>
    <x v="6"/>
    <s v="ES Performance Incentive"/>
    <s v="ORD 6660001170"/>
    <s v="103007819"/>
    <s v=""/>
    <s v=""/>
    <s v="15269435"/>
    <s v="007"/>
    <s v="2021"/>
    <s v=""/>
    <s v=""/>
    <n v="34.21"/>
    <d v="2021-08-01T00:00:00"/>
    <d v="2021-07-31T00:00:00"/>
  </r>
  <r>
    <x v="0"/>
    <x v="0"/>
    <x v="6"/>
    <s v="ES Performance Incentive"/>
    <s v="ORD 6660001170"/>
    <s v="104016778"/>
    <s v=""/>
    <s v=""/>
    <s v="15458076"/>
    <s v="008"/>
    <s v="2021"/>
    <s v=""/>
    <s v=""/>
    <n v="119.44"/>
    <d v="2021-09-01T00:00:00"/>
    <d v="2021-08-31T00:00:00"/>
  </r>
  <r>
    <x v="0"/>
    <x v="0"/>
    <x v="6"/>
    <s v="ES Performance Incentive"/>
    <s v="ORD 6660001170"/>
    <s v="98964676"/>
    <s v=""/>
    <s v=""/>
    <s v="14527353"/>
    <s v="003"/>
    <s v="2021"/>
    <s v=""/>
    <s v=""/>
    <n v="35.36"/>
    <d v="2021-04-01T00:00:00"/>
    <d v="2021-03-31T00:00:00"/>
  </r>
  <r>
    <x v="0"/>
    <x v="0"/>
    <x v="6"/>
    <s v="ES Performance Incentive"/>
    <s v="ORD 6660001170"/>
    <s v="100970309"/>
    <s v=""/>
    <s v=""/>
    <s v="14898126"/>
    <s v="005"/>
    <s v="2021"/>
    <s v=""/>
    <s v=""/>
    <n v="34.21"/>
    <d v="2021-06-01T00:00:00"/>
    <d v="2021-05-31T00:00:00"/>
  </r>
  <r>
    <x v="0"/>
    <x v="0"/>
    <x v="6"/>
    <s v="ES Performance Incentive"/>
    <s v="ORD 6660001170"/>
    <s v="106914900"/>
    <s v=""/>
    <s v=""/>
    <s v="15982745"/>
    <s v="011"/>
    <s v="2021"/>
    <s v=""/>
    <s v=""/>
    <n v="89.58"/>
    <d v="2021-11-29T00:00:00"/>
    <d v="2021-11-30T00:00:00"/>
  </r>
  <r>
    <x v="0"/>
    <x v="0"/>
    <x v="6"/>
    <s v="ES Performance Incentive"/>
    <s v="ORD 6660001170"/>
    <s v="105048516"/>
    <s v=""/>
    <s v=""/>
    <s v="15640855"/>
    <s v="009"/>
    <s v="2021"/>
    <s v=""/>
    <s v=""/>
    <n v="119.45"/>
    <d v="2021-10-01T00:00:00"/>
    <d v="2021-09-30T00:00:00"/>
  </r>
  <r>
    <x v="0"/>
    <x v="0"/>
    <x v="6"/>
    <s v="ES Performance Incentive"/>
    <s v="ORD 6660001170"/>
    <s v="101978863"/>
    <s v=""/>
    <s v=""/>
    <s v="15083997"/>
    <s v="006"/>
    <s v="2021"/>
    <s v=""/>
    <s v=""/>
    <n v="35.840000000000003"/>
    <d v="2021-07-01T00:00:00"/>
    <d v="2021-06-30T00:00:00"/>
  </r>
  <r>
    <x v="0"/>
    <x v="0"/>
    <x v="6"/>
    <s v="ES Performance Incentive"/>
    <s v="ORD 6660001170"/>
    <s v="107057306"/>
    <s v=""/>
    <s v=""/>
    <s v="16022212"/>
    <s v="011"/>
    <s v="2021"/>
    <s v=""/>
    <s v=""/>
    <n v="29.87"/>
    <d v="2021-12-01T00:00:00"/>
    <d v="2021-11-30T00:00:00"/>
  </r>
  <r>
    <x v="0"/>
    <x v="0"/>
    <x v="6"/>
    <s v="ES Performance Incentive"/>
    <s v="ORD 6660001170"/>
    <s v="108063285"/>
    <s v=""/>
    <s v=""/>
    <s v="16221310"/>
    <s v="012"/>
    <s v="2021"/>
    <s v=""/>
    <s v=""/>
    <n v="124.88"/>
    <d v="2022-01-01T00:00:00"/>
    <d v="2021-12-31T00:00:00"/>
  </r>
  <r>
    <x v="0"/>
    <x v="0"/>
    <x v="7"/>
    <s v="Shop Equipment &amp; Tools"/>
    <s v=""/>
    <s v="107977664"/>
    <s v=""/>
    <s v=""/>
    <s v="16206394"/>
    <s v="012"/>
    <s v="2021"/>
    <s v=""/>
    <s v=""/>
    <n v="-60.66"/>
    <d v="2021-12-30T00:00:00"/>
    <d v="2021-12-31T00:00:00"/>
  </r>
  <r>
    <x v="0"/>
    <x v="0"/>
    <x v="8"/>
    <s v="Rent"/>
    <s v=""/>
    <s v="100999220"/>
    <s v=""/>
    <s v=""/>
    <s v="14905895"/>
    <s v="005"/>
    <s v="2021"/>
    <s v=""/>
    <s v=""/>
    <n v="-4.0199999999999996"/>
    <d v="2021-06-01T00:00:00"/>
    <d v="2021-05-31T00:00:00"/>
  </r>
  <r>
    <x v="0"/>
    <x v="0"/>
    <x v="8"/>
    <s v="Rent"/>
    <s v=""/>
    <s v="100054487"/>
    <s v=""/>
    <s v=""/>
    <s v="14728552"/>
    <s v="004"/>
    <s v="2021"/>
    <s v=""/>
    <s v=""/>
    <n v="-4"/>
    <d v="2021-05-03T00:00:00"/>
    <d v="2021-04-30T00:00:00"/>
  </r>
  <r>
    <x v="0"/>
    <x v="0"/>
    <x v="8"/>
    <s v="Rent"/>
    <s v=""/>
    <s v="101948193"/>
    <s v=""/>
    <s v=""/>
    <s v="15069865"/>
    <s v="006"/>
    <s v="2021"/>
    <s v=""/>
    <s v=""/>
    <n v="-4.01"/>
    <d v="2021-06-30T00:00:00"/>
    <d v="2021-06-30T00:00:00"/>
  </r>
  <r>
    <x v="0"/>
    <x v="0"/>
    <x v="8"/>
    <s v="Rent"/>
    <s v=""/>
    <s v="103047789"/>
    <s v=""/>
    <s v=""/>
    <s v="15277437"/>
    <s v="007"/>
    <s v="2021"/>
    <s v=""/>
    <s v=""/>
    <n v="-3.81"/>
    <d v="2021-08-02T00:00:00"/>
    <d v="2021-07-31T00:00:00"/>
  </r>
  <r>
    <x v="0"/>
    <x v="0"/>
    <x v="8"/>
    <s v="Rent"/>
    <s v=""/>
    <s v="104078058"/>
    <s v=""/>
    <s v=""/>
    <s v="15466361"/>
    <s v="008"/>
    <s v="2021"/>
    <s v=""/>
    <s v=""/>
    <n v="-12.16"/>
    <d v="2021-09-01T00:00:00"/>
    <d v="2021-08-31T00:00:00"/>
  </r>
  <r>
    <x v="0"/>
    <x v="0"/>
    <x v="8"/>
    <s v="Rent"/>
    <s v=""/>
    <s v="105099654"/>
    <s v=""/>
    <s v=""/>
    <s v="15649957"/>
    <s v="009"/>
    <s v="2021"/>
    <s v=""/>
    <s v=""/>
    <n v="-11.94"/>
    <d v="2021-10-01T00:00:00"/>
    <d v="2021-09-30T00:00:00"/>
  </r>
  <r>
    <x v="0"/>
    <x v="0"/>
    <x v="9"/>
    <s v="Outside Services - Info Technol"/>
    <s v=""/>
    <s v="97018449"/>
    <s v=""/>
    <s v=""/>
    <s v="14191307"/>
    <s v="001"/>
    <s v="2021"/>
    <s v=""/>
    <s v=""/>
    <n v="-327.12"/>
    <d v="2021-02-01T00:00:00"/>
    <d v="2021-01-31T00:00:00"/>
  </r>
  <r>
    <x v="0"/>
    <x v="0"/>
    <x v="9"/>
    <s v="Outside Services - Info Technol"/>
    <s v=""/>
    <s v="97963157"/>
    <s v=""/>
    <s v=""/>
    <s v="14356579"/>
    <s v="002"/>
    <s v="2021"/>
    <s v=""/>
    <s v=""/>
    <n v="-278.2"/>
    <d v="2021-03-01T00:00:00"/>
    <d v="2021-02-28T00:00:00"/>
  </r>
  <r>
    <x v="0"/>
    <x v="0"/>
    <x v="9"/>
    <s v="Outside Services - Info Technol"/>
    <s v=""/>
    <s v="98933249"/>
    <s v=""/>
    <s v=""/>
    <s v="14513605"/>
    <s v="003"/>
    <s v="2021"/>
    <s v=""/>
    <s v=""/>
    <n v="-2.5299999999999998"/>
    <d v="2021-03-31T00:00:00"/>
    <d v="2021-03-31T00:00:00"/>
  </r>
  <r>
    <x v="0"/>
    <x v="0"/>
    <x v="9"/>
    <s v="Outside Services - Info Technol"/>
    <s v=""/>
    <s v="101693855"/>
    <s v=""/>
    <s v=""/>
    <s v="15009736"/>
    <s v="006"/>
    <s v="2021"/>
    <s v=""/>
    <s v=""/>
    <n v="-1426.69"/>
    <d v="2021-06-24T00:00:00"/>
    <d v="2021-06-30T00:00:00"/>
  </r>
  <r>
    <x v="0"/>
    <x v="0"/>
    <x v="9"/>
    <s v="Outside Services - Info Technol"/>
    <s v=""/>
    <s v="101547677"/>
    <s v=""/>
    <s v=""/>
    <s v="14984965"/>
    <s v="006"/>
    <s v="2021"/>
    <s v=""/>
    <s v=""/>
    <n v="-1426.69"/>
    <d v="2021-06-18T00:00:00"/>
    <d v="2021-06-30T00:00:00"/>
  </r>
  <r>
    <x v="0"/>
    <x v="0"/>
    <x v="9"/>
    <s v="Outside Services - Info Technol"/>
    <s v=""/>
    <s v="102725717"/>
    <s v=""/>
    <s v=""/>
    <s v="15203426"/>
    <s v="007"/>
    <s v="2021"/>
    <s v=""/>
    <s v=""/>
    <n v="-1426.69"/>
    <d v="2021-07-26T00:00:00"/>
    <d v="2021-07-31T00:00:00"/>
  </r>
  <r>
    <x v="0"/>
    <x v="0"/>
    <x v="9"/>
    <s v="Outside Services - Info Technol"/>
    <s v=""/>
    <s v="103616652"/>
    <s v=""/>
    <s v=""/>
    <s v="15362776"/>
    <s v="008"/>
    <s v="2021"/>
    <s v=""/>
    <s v=""/>
    <n v="-1426.69"/>
    <d v="2021-08-20T00:00:00"/>
    <d v="2021-08-31T00:00:00"/>
  </r>
  <r>
    <x v="0"/>
    <x v="0"/>
    <x v="9"/>
    <s v="Outside Services - Info Technol"/>
    <s v=""/>
    <s v="104756232"/>
    <s v=""/>
    <s v=""/>
    <s v="15568855"/>
    <s v="009"/>
    <s v="2021"/>
    <s v=""/>
    <s v=""/>
    <n v="-1426.69"/>
    <d v="2021-09-24T00:00:00"/>
    <d v="2021-09-30T00:00:00"/>
  </r>
  <r>
    <x v="0"/>
    <x v="0"/>
    <x v="9"/>
    <s v="Outside Services - Info Technol"/>
    <s v=""/>
    <s v="105737705"/>
    <s v=""/>
    <s v=""/>
    <s v="15749821"/>
    <s v="010"/>
    <s v="2021"/>
    <s v=""/>
    <s v=""/>
    <n v="-1426.69"/>
    <d v="2021-10-22T00:00:00"/>
    <d v="2021-10-31T00:00:00"/>
  </r>
  <r>
    <x v="0"/>
    <x v="0"/>
    <x v="9"/>
    <s v="Outside Services - Info Technol"/>
    <s v=""/>
    <s v="106911685"/>
    <s v=""/>
    <s v=""/>
    <s v="15981460"/>
    <s v="011"/>
    <s v="2021"/>
    <s v=""/>
    <s v=""/>
    <n v="-1426.69"/>
    <d v="2021-11-29T00:00:00"/>
    <d v="2021-11-30T00:00:00"/>
  </r>
  <r>
    <x v="0"/>
    <x v="0"/>
    <x v="9"/>
    <s v="Outside Services - Info Technol"/>
    <s v=""/>
    <s v="107760065"/>
    <s v=""/>
    <s v=""/>
    <s v="16151313"/>
    <s v="012"/>
    <s v="2021"/>
    <s v=""/>
    <s v=""/>
    <n v="-1426.69"/>
    <d v="2021-12-24T00:00:00"/>
    <d v="2021-12-31T00:00:00"/>
  </r>
  <r>
    <x v="0"/>
    <x v="0"/>
    <x v="10"/>
    <s v="Energy Services Exempt ST"/>
    <s v=""/>
    <s v="106920116"/>
    <s v=""/>
    <s v=""/>
    <s v="15985354"/>
    <s v="011"/>
    <s v="2021"/>
    <s v=""/>
    <s v=""/>
    <n v="-30.1"/>
    <d v="2021-11-29T00:00:00"/>
    <d v="2021-11-30T00:00:00"/>
  </r>
  <r>
    <x v="0"/>
    <x v="0"/>
    <x v="10"/>
    <s v="Energy Services Exempt ST"/>
    <s v=""/>
    <s v="100999220"/>
    <s v=""/>
    <s v=""/>
    <s v="14905895"/>
    <s v="005"/>
    <s v="2021"/>
    <s v=""/>
    <s v=""/>
    <n v="-54.18"/>
    <d v="2021-06-01T00:00:00"/>
    <d v="2021-05-31T00:00:00"/>
  </r>
  <r>
    <x v="0"/>
    <x v="0"/>
    <x v="10"/>
    <s v="Energy Services Exempt ST"/>
    <s v=""/>
    <s v="100054487"/>
    <s v=""/>
    <s v=""/>
    <s v="14728552"/>
    <s v="004"/>
    <s v="2021"/>
    <s v=""/>
    <s v=""/>
    <n v="-45.15"/>
    <d v="2021-05-03T00:00:00"/>
    <d v="2021-04-30T00:00:00"/>
  </r>
  <r>
    <x v="0"/>
    <x v="0"/>
    <x v="10"/>
    <s v="Energy Services Exempt ST"/>
    <s v=""/>
    <s v="103047789"/>
    <s v=""/>
    <s v=""/>
    <s v="15277437"/>
    <s v="007"/>
    <s v="2021"/>
    <s v=""/>
    <s v=""/>
    <n v="-90.3"/>
    <d v="2021-08-02T00:00:00"/>
    <d v="2021-07-31T00:00:00"/>
  </r>
  <r>
    <x v="0"/>
    <x v="0"/>
    <x v="10"/>
    <s v="Energy Services Exempt ST"/>
    <s v=""/>
    <s v="104078058"/>
    <s v=""/>
    <s v=""/>
    <s v="15466361"/>
    <s v="008"/>
    <s v="2021"/>
    <s v=""/>
    <s v=""/>
    <n v="-60.2"/>
    <d v="2021-09-01T00:00:00"/>
    <d v="2021-08-31T00:00:00"/>
  </r>
  <r>
    <x v="0"/>
    <x v="0"/>
    <x v="10"/>
    <s v="Energy Services Exempt ST"/>
    <s v=""/>
    <s v="105099654"/>
    <s v=""/>
    <s v=""/>
    <s v="15649957"/>
    <s v="009"/>
    <s v="2021"/>
    <s v=""/>
    <s v=""/>
    <n v="-421.36"/>
    <d v="2021-10-01T00:00:00"/>
    <d v="2021-09-30T00:00:00"/>
  </r>
  <r>
    <x v="0"/>
    <x v="0"/>
    <x v="10"/>
    <s v="Energy Services Exempt ST"/>
    <s v=""/>
    <s v="102034156"/>
    <s v=""/>
    <s v=""/>
    <s v="15092895"/>
    <s v="006"/>
    <s v="2021"/>
    <s v=""/>
    <s v=""/>
    <n v="-72.239999999999995"/>
    <d v="2021-07-01T00:00:00"/>
    <d v="2021-06-30T00:00:00"/>
  </r>
  <r>
    <x v="0"/>
    <x v="0"/>
    <x v="10"/>
    <s v="Energy Services Exempt ST"/>
    <s v=""/>
    <s v="106093865"/>
    <s v=""/>
    <s v=""/>
    <s v="15841523"/>
    <s v="010"/>
    <s v="2021"/>
    <s v=""/>
    <s v=""/>
    <n v="-150.5"/>
    <d v="2021-11-01T00:00:00"/>
    <d v="2021-10-31T00:00:00"/>
  </r>
  <r>
    <x v="0"/>
    <x v="0"/>
    <x v="10"/>
    <s v="Energy Services Exempt ST"/>
    <s v=""/>
    <s v="106676705"/>
    <s v=""/>
    <s v=""/>
    <s v="15929595"/>
    <s v="011"/>
    <s v="2021"/>
    <s v=""/>
    <s v=""/>
    <n v="-150.46"/>
    <d v="2021-11-19T00:00:00"/>
    <d v="2021-11-30T00:00:00"/>
  </r>
  <r>
    <x v="0"/>
    <x v="0"/>
    <x v="10"/>
    <s v="Energy Services Exempt ST"/>
    <s v=""/>
    <s v="107598290"/>
    <s v=""/>
    <s v=""/>
    <s v="16109588"/>
    <s v="012"/>
    <s v="2021"/>
    <s v=""/>
    <s v=""/>
    <n v="-90.27"/>
    <d v="2021-12-17T00:00:00"/>
    <d v="2021-12-31T00:00:00"/>
  </r>
  <r>
    <x v="0"/>
    <x v="0"/>
    <x v="10"/>
    <s v="Energy Services Exempt ST"/>
    <s v=""/>
    <s v="97963157"/>
    <s v=""/>
    <s v=""/>
    <s v="14356579"/>
    <s v="002"/>
    <s v="2021"/>
    <s v=""/>
    <s v=""/>
    <n v="-162.71"/>
    <d v="2021-03-01T00:00:00"/>
    <d v="2021-02-28T00:00:00"/>
  </r>
  <r>
    <x v="0"/>
    <x v="0"/>
    <x v="10"/>
    <s v="Energy Services Exempt ST"/>
    <s v=""/>
    <s v="98933249"/>
    <s v=""/>
    <s v=""/>
    <s v="14513605"/>
    <s v="003"/>
    <s v="2021"/>
    <s v=""/>
    <s v=""/>
    <n v="-168.91"/>
    <d v="2021-03-31T00:00:00"/>
    <d v="2021-03-31T00:00:00"/>
  </r>
  <r>
    <x v="0"/>
    <x v="0"/>
    <x v="10"/>
    <s v="Energy Services Exempt ST"/>
    <s v=""/>
    <s v="101693855"/>
    <s v=""/>
    <s v=""/>
    <s v="15009736"/>
    <s v="006"/>
    <s v="2021"/>
    <s v=""/>
    <s v=""/>
    <n v="-90.29"/>
    <d v="2021-06-24T00:00:00"/>
    <d v="2021-06-30T00:00:00"/>
  </r>
  <r>
    <x v="0"/>
    <x v="0"/>
    <x v="10"/>
    <s v="Energy Services Exempt ST"/>
    <s v=""/>
    <s v="101547677"/>
    <s v=""/>
    <s v=""/>
    <s v="14984965"/>
    <s v="006"/>
    <s v="2021"/>
    <s v=""/>
    <s v=""/>
    <n v="-36.11"/>
    <d v="2021-06-18T00:00:00"/>
    <d v="2021-06-30T00:00:00"/>
  </r>
  <r>
    <x v="0"/>
    <x v="0"/>
    <x v="10"/>
    <s v="Energy Services Exempt ST"/>
    <s v=""/>
    <s v="102725717"/>
    <s v=""/>
    <s v=""/>
    <s v="15203426"/>
    <s v="007"/>
    <s v="2021"/>
    <s v=""/>
    <s v=""/>
    <n v="-81.260000000000005"/>
    <d v="2021-07-26T00:00:00"/>
    <d v="2021-07-31T00:00:00"/>
  </r>
  <r>
    <x v="0"/>
    <x v="0"/>
    <x v="10"/>
    <s v="Energy Services Exempt ST"/>
    <s v=""/>
    <s v="103616652"/>
    <s v=""/>
    <s v=""/>
    <s v="15362776"/>
    <s v="008"/>
    <s v="2021"/>
    <s v=""/>
    <s v=""/>
    <n v="-300.92"/>
    <d v="2021-08-20T00:00:00"/>
    <d v="2021-08-31T00:00:00"/>
  </r>
  <r>
    <x v="0"/>
    <x v="0"/>
    <x v="10"/>
    <s v="Energy Services Exempt ST"/>
    <s v=""/>
    <s v="105737705"/>
    <s v=""/>
    <s v=""/>
    <s v="15749821"/>
    <s v="010"/>
    <s v="2021"/>
    <s v=""/>
    <s v=""/>
    <n v="-180.56"/>
    <d v="2021-10-22T00:00:00"/>
    <d v="2021-10-31T00:00:00"/>
  </r>
  <r>
    <x v="0"/>
    <x v="0"/>
    <x v="10"/>
    <s v="Energy Services Exempt ST"/>
    <s v=""/>
    <s v="106911685"/>
    <s v=""/>
    <s v=""/>
    <s v="15981460"/>
    <s v="011"/>
    <s v="2021"/>
    <s v=""/>
    <s v=""/>
    <n v="-316.01"/>
    <d v="2021-11-29T00:00:00"/>
    <d v="2021-11-30T00:00:00"/>
  </r>
  <r>
    <x v="0"/>
    <x v="0"/>
    <x v="10"/>
    <s v="Energy Services Exempt ST"/>
    <s v=""/>
    <s v="107760065"/>
    <s v=""/>
    <s v=""/>
    <s v="16151313"/>
    <s v="012"/>
    <s v="2021"/>
    <s v=""/>
    <s v=""/>
    <n v="-391.26"/>
    <d v="2021-12-24T00:00:00"/>
    <d v="2021-12-31T00:00:00"/>
  </r>
  <r>
    <x v="0"/>
    <x v="0"/>
    <x v="10"/>
    <s v="Energy Services Exempt ST"/>
    <s v=""/>
    <s v="99018319"/>
    <s v=""/>
    <s v=""/>
    <s v="14536633"/>
    <s v="003"/>
    <s v="2021"/>
    <s v=""/>
    <s v=""/>
    <n v="-27.09"/>
    <d v="2021-04-01T00:00:00"/>
    <d v="2021-03-31T00:00:00"/>
  </r>
  <r>
    <x v="0"/>
    <x v="0"/>
    <x v="10"/>
    <s v="Energy Services Exempt ST"/>
    <s v=""/>
    <s v="99756597"/>
    <s v=""/>
    <s v=""/>
    <s v="14652276"/>
    <s v="004"/>
    <s v="2021"/>
    <s v=""/>
    <s v=""/>
    <n v="-153.49"/>
    <d v="2021-04-26T00:00:00"/>
    <d v="2021-04-30T00:00:00"/>
  </r>
  <r>
    <x v="0"/>
    <x v="0"/>
    <x v="10"/>
    <s v="Energy Services Exempt ST"/>
    <s v=""/>
    <s v="100631793"/>
    <s v=""/>
    <s v=""/>
    <s v="14813727"/>
    <s v="005"/>
    <s v="2021"/>
    <s v=""/>
    <s v=""/>
    <n v="-45.14"/>
    <d v="2021-05-21T00:00:00"/>
    <d v="2021-05-31T00:00:00"/>
  </r>
  <r>
    <x v="0"/>
    <x v="0"/>
    <x v="10"/>
    <s v="Energy Services Exempt ST"/>
    <s v=""/>
    <s v="100689418"/>
    <s v=""/>
    <s v=""/>
    <s v="14829168"/>
    <s v="005"/>
    <s v="2021"/>
    <s v=""/>
    <s v=""/>
    <n v="-90.29"/>
    <d v="2021-05-24T00:00:00"/>
    <d v="2021-05-31T00:00:00"/>
  </r>
  <r>
    <x v="0"/>
    <x v="0"/>
    <x v="10"/>
    <s v="Energy Services Exempt ST"/>
    <s v=""/>
    <s v="102476467"/>
    <s v=""/>
    <s v=""/>
    <s v="15161046"/>
    <s v="007"/>
    <s v="2021"/>
    <s v=""/>
    <s v=""/>
    <n v="-18.05"/>
    <d v="2021-07-16T00:00:00"/>
    <d v="2021-07-31T00:00:00"/>
  </r>
  <r>
    <x v="0"/>
    <x v="0"/>
    <x v="10"/>
    <s v="Energy Services Exempt ST"/>
    <s v=""/>
    <s v="103946288"/>
    <s v=""/>
    <s v=""/>
    <s v="15440295"/>
    <s v="008"/>
    <s v="2021"/>
    <s v=""/>
    <s v=""/>
    <n v="-300.95999999999998"/>
    <d v="2021-08-31T00:00:00"/>
    <d v="2021-08-31T00:00:00"/>
  </r>
  <r>
    <x v="0"/>
    <x v="0"/>
    <x v="10"/>
    <s v="Energy Services Exempt ST"/>
    <s v=""/>
    <s v="104561169"/>
    <s v=""/>
    <s v=""/>
    <s v="15538888"/>
    <s v="009"/>
    <s v="2021"/>
    <s v=""/>
    <s v=""/>
    <n v="-240.76"/>
    <d v="2021-09-17T00:00:00"/>
    <d v="2021-09-30T00:00:00"/>
  </r>
  <r>
    <x v="0"/>
    <x v="0"/>
    <x v="10"/>
    <s v="Energy Services Exempt ST"/>
    <s v=""/>
    <s v="106004123"/>
    <s v=""/>
    <s v=""/>
    <s v="15820200"/>
    <s v="010"/>
    <s v="2021"/>
    <s v=""/>
    <s v=""/>
    <n v="-300.95999999999998"/>
    <d v="2021-10-29T00:00:00"/>
    <d v="2021-10-31T00:00:00"/>
  </r>
  <r>
    <x v="0"/>
    <x v="0"/>
    <x v="10"/>
    <s v="Energy Services Exempt ST"/>
    <s v=""/>
    <s v="107091410"/>
    <s v=""/>
    <s v=""/>
    <s v="16029102"/>
    <s v="011"/>
    <s v="2021"/>
    <s v=""/>
    <s v=""/>
    <n v="-165.55"/>
    <d v="2021-12-01T00:00:00"/>
    <d v="2021-11-30T00:00:00"/>
  </r>
  <r>
    <x v="0"/>
    <x v="0"/>
    <x v="10"/>
    <s v="Energy Services Exempt ST"/>
    <s v=""/>
    <s v="108111752"/>
    <s v=""/>
    <s v=""/>
    <s v="16229528"/>
    <s v="012"/>
    <s v="2021"/>
    <s v=""/>
    <s v=""/>
    <n v="-60.2"/>
    <d v="2022-01-02T00:00:00"/>
    <d v="2021-12-31T00:00:00"/>
  </r>
  <r>
    <x v="0"/>
    <x v="0"/>
    <x v="10"/>
    <s v="Energy Services Exempt ST"/>
    <s v=""/>
    <s v="107973127"/>
    <s v=""/>
    <s v=""/>
    <s v="16204530"/>
    <s v="012"/>
    <s v="2021"/>
    <s v=""/>
    <s v=""/>
    <n v="-30.1"/>
    <d v="2021-12-30T00:00:00"/>
    <d v="2021-12-31T00:00:00"/>
  </r>
  <r>
    <x v="0"/>
    <x v="0"/>
    <x v="10"/>
    <s v="Energy Services Exempt ST"/>
    <s v=""/>
    <s v="107930544"/>
    <s v=""/>
    <s v=""/>
    <s v="16188820"/>
    <s v="012"/>
    <s v="2021"/>
    <s v=""/>
    <s v=""/>
    <n v="-120.4"/>
    <d v="2021-12-29T00:00:00"/>
    <d v="2021-12-31T00:00:00"/>
  </r>
  <r>
    <x v="0"/>
    <x v="0"/>
    <x v="11"/>
    <s v="ES Payroll Tax OH"/>
    <s v=""/>
    <s v="106920116"/>
    <s v=""/>
    <s v=""/>
    <s v="15985354"/>
    <s v="011"/>
    <s v="2021"/>
    <s v=""/>
    <s v=""/>
    <n v="-33"/>
    <d v="2021-11-29T00:00:00"/>
    <d v="2021-11-30T00:00:00"/>
  </r>
  <r>
    <x v="0"/>
    <x v="0"/>
    <x v="11"/>
    <s v="ES Payroll Tax OH"/>
    <s v=""/>
    <s v="100999220"/>
    <s v=""/>
    <s v=""/>
    <s v="14905895"/>
    <s v="005"/>
    <s v="2021"/>
    <s v=""/>
    <s v=""/>
    <n v="-15.42"/>
    <d v="2021-06-01T00:00:00"/>
    <d v="2021-05-31T00:00:00"/>
  </r>
  <r>
    <x v="0"/>
    <x v="0"/>
    <x v="11"/>
    <s v="ES Payroll Tax OH"/>
    <s v=""/>
    <s v="100054487"/>
    <s v=""/>
    <s v=""/>
    <s v="14728552"/>
    <s v="004"/>
    <s v="2021"/>
    <s v=""/>
    <s v=""/>
    <n v="-14.98"/>
    <d v="2021-05-03T00:00:00"/>
    <d v="2021-04-30T00:00:00"/>
  </r>
  <r>
    <x v="0"/>
    <x v="0"/>
    <x v="11"/>
    <s v="ES Payroll Tax OH"/>
    <s v=""/>
    <s v="103047789"/>
    <s v=""/>
    <s v=""/>
    <s v="15277437"/>
    <s v="007"/>
    <s v="2021"/>
    <s v=""/>
    <s v=""/>
    <n v="-14.7"/>
    <d v="2021-08-02T00:00:00"/>
    <d v="2021-07-31T00:00:00"/>
  </r>
  <r>
    <x v="0"/>
    <x v="0"/>
    <x v="11"/>
    <s v="ES Payroll Tax OH"/>
    <s v=""/>
    <s v="104078058"/>
    <s v=""/>
    <s v=""/>
    <s v="15466361"/>
    <s v="008"/>
    <s v="2021"/>
    <s v=""/>
    <s v=""/>
    <n v="-53.69"/>
    <d v="2021-09-01T00:00:00"/>
    <d v="2021-08-31T00:00:00"/>
  </r>
  <r>
    <x v="0"/>
    <x v="0"/>
    <x v="11"/>
    <s v="ES Payroll Tax OH"/>
    <s v=""/>
    <s v="105099654"/>
    <s v=""/>
    <s v=""/>
    <s v="15649957"/>
    <s v="009"/>
    <s v="2021"/>
    <s v=""/>
    <s v=""/>
    <n v="-53.07"/>
    <d v="2021-10-01T00:00:00"/>
    <d v="2021-09-30T00:00:00"/>
  </r>
  <r>
    <x v="0"/>
    <x v="0"/>
    <x v="11"/>
    <s v="ES Payroll Tax OH"/>
    <s v=""/>
    <s v="102034156"/>
    <s v=""/>
    <s v=""/>
    <s v="15092895"/>
    <s v="006"/>
    <s v="2021"/>
    <s v=""/>
    <s v=""/>
    <n v="-15.31"/>
    <d v="2021-07-01T00:00:00"/>
    <d v="2021-06-30T00:00:00"/>
  </r>
  <r>
    <x v="0"/>
    <x v="0"/>
    <x v="11"/>
    <s v="ES Payroll Tax OH"/>
    <s v=""/>
    <s v="106093865"/>
    <s v=""/>
    <s v=""/>
    <s v="15841523"/>
    <s v="010"/>
    <s v="2021"/>
    <s v=""/>
    <s v=""/>
    <n v="-45.88"/>
    <d v="2021-11-01T00:00:00"/>
    <d v="2021-10-31T00:00:00"/>
  </r>
  <r>
    <x v="0"/>
    <x v="0"/>
    <x v="11"/>
    <s v="ES Payroll Tax OH"/>
    <s v=""/>
    <s v="97963157"/>
    <s v=""/>
    <s v=""/>
    <s v="14356579"/>
    <s v="002"/>
    <s v="2021"/>
    <s v=""/>
    <s v=""/>
    <n v="-15.67"/>
    <d v="2021-03-01T00:00:00"/>
    <d v="2021-02-28T00:00:00"/>
  </r>
  <r>
    <x v="0"/>
    <x v="0"/>
    <x v="11"/>
    <s v="ES Payroll Tax OH"/>
    <s v=""/>
    <s v="99018319"/>
    <s v=""/>
    <s v=""/>
    <s v="14536633"/>
    <s v="003"/>
    <s v="2021"/>
    <s v=""/>
    <s v=""/>
    <n v="-14.62"/>
    <d v="2021-04-01T00:00:00"/>
    <d v="2021-03-31T00:00:00"/>
  </r>
  <r>
    <x v="0"/>
    <x v="0"/>
    <x v="11"/>
    <s v="ES Payroll Tax OH"/>
    <s v=""/>
    <s v="107091410"/>
    <s v=""/>
    <s v=""/>
    <s v="16029102"/>
    <s v="011"/>
    <s v="2021"/>
    <s v=""/>
    <s v=""/>
    <n v="-11"/>
    <d v="2021-12-01T00:00:00"/>
    <d v="2021-11-30T00:00:00"/>
  </r>
  <r>
    <x v="0"/>
    <x v="0"/>
    <x v="11"/>
    <s v="ES Payroll Tax OH"/>
    <s v=""/>
    <s v="108111752"/>
    <s v=""/>
    <s v=""/>
    <s v="16229528"/>
    <s v="012"/>
    <s v="2021"/>
    <s v=""/>
    <s v=""/>
    <n v="-41.67"/>
    <d v="2022-01-02T00:00:00"/>
    <d v="2021-12-31T00:00:00"/>
  </r>
  <r>
    <x v="0"/>
    <x v="0"/>
    <x v="12"/>
    <s v="ES Funded Welfare"/>
    <s v=""/>
    <s v="100999220"/>
    <s v=""/>
    <s v=""/>
    <s v="14905895"/>
    <s v="005"/>
    <s v="2021"/>
    <s v=""/>
    <s v=""/>
    <n v="-28.5"/>
    <d v="2021-06-01T00:00:00"/>
    <d v="2021-05-31T00:00:00"/>
  </r>
  <r>
    <x v="0"/>
    <x v="0"/>
    <x v="12"/>
    <s v="ES Funded Welfare"/>
    <s v=""/>
    <s v="103047789"/>
    <s v=""/>
    <s v=""/>
    <s v="15277437"/>
    <s v="007"/>
    <s v="2021"/>
    <s v=""/>
    <s v=""/>
    <n v="-28.5"/>
    <d v="2021-08-02T00:00:00"/>
    <d v="2021-07-31T00:00:00"/>
  </r>
  <r>
    <x v="0"/>
    <x v="0"/>
    <x v="12"/>
    <s v="ES Funded Welfare"/>
    <s v=""/>
    <s v="106093865"/>
    <s v=""/>
    <s v=""/>
    <s v="15841523"/>
    <s v="010"/>
    <s v="2021"/>
    <s v=""/>
    <s v=""/>
    <n v="-94.99"/>
    <d v="2021-11-01T00:00:00"/>
    <d v="2021-10-31T00:00:00"/>
  </r>
  <r>
    <x v="0"/>
    <x v="0"/>
    <x v="12"/>
    <s v="ES Funded Welfare"/>
    <s v=""/>
    <s v="100054487"/>
    <s v=""/>
    <s v=""/>
    <s v="14728552"/>
    <s v="004"/>
    <s v="2021"/>
    <s v=""/>
    <s v=""/>
    <n v="-29.86"/>
    <d v="2021-05-03T00:00:00"/>
    <d v="2021-04-30T00:00:00"/>
  </r>
  <r>
    <x v="0"/>
    <x v="0"/>
    <x v="12"/>
    <s v="ES Funded Welfare"/>
    <s v=""/>
    <s v="104078058"/>
    <s v=""/>
    <s v=""/>
    <s v="15466361"/>
    <s v="008"/>
    <s v="2021"/>
    <s v=""/>
    <s v=""/>
    <n v="-99.51"/>
    <d v="2021-09-01T00:00:00"/>
    <d v="2021-08-31T00:00:00"/>
  </r>
  <r>
    <x v="0"/>
    <x v="0"/>
    <x v="12"/>
    <s v="ES Funded Welfare"/>
    <s v=""/>
    <s v="105099654"/>
    <s v=""/>
    <s v=""/>
    <s v="15649957"/>
    <s v="009"/>
    <s v="2021"/>
    <s v=""/>
    <s v=""/>
    <n v="-99.52"/>
    <d v="2021-10-01T00:00:00"/>
    <d v="2021-09-30T00:00:00"/>
  </r>
  <r>
    <x v="0"/>
    <x v="0"/>
    <x v="12"/>
    <s v="ES Funded Welfare"/>
    <s v=""/>
    <s v="102034156"/>
    <s v=""/>
    <s v=""/>
    <s v="15092895"/>
    <s v="006"/>
    <s v="2021"/>
    <s v=""/>
    <s v=""/>
    <n v="-29.86"/>
    <d v="2021-07-01T00:00:00"/>
    <d v="2021-06-30T00:00:00"/>
  </r>
  <r>
    <x v="0"/>
    <x v="0"/>
    <x v="12"/>
    <s v="ES Funded Welfare"/>
    <s v=""/>
    <s v="106920116"/>
    <s v=""/>
    <s v=""/>
    <s v="15985354"/>
    <s v="011"/>
    <s v="2021"/>
    <s v=""/>
    <s v=""/>
    <n v="-74.63"/>
    <d v="2021-11-29T00:00:00"/>
    <d v="2021-11-30T00:00:00"/>
  </r>
  <r>
    <x v="0"/>
    <x v="0"/>
    <x v="12"/>
    <s v="ES Funded Welfare"/>
    <s v=""/>
    <s v="97963157"/>
    <s v=""/>
    <s v=""/>
    <s v="14356579"/>
    <s v="002"/>
    <s v="2021"/>
    <s v=""/>
    <s v=""/>
    <n v="-24.46"/>
    <d v="2021-03-01T00:00:00"/>
    <d v="2021-02-28T00:00:00"/>
  </r>
  <r>
    <x v="0"/>
    <x v="0"/>
    <x v="12"/>
    <s v="ES Funded Welfare"/>
    <s v=""/>
    <s v="99018319"/>
    <s v=""/>
    <s v=""/>
    <s v="14536633"/>
    <s v="003"/>
    <s v="2021"/>
    <s v=""/>
    <s v=""/>
    <n v="-29.46"/>
    <d v="2021-04-01T00:00:00"/>
    <d v="2021-03-31T00:00:00"/>
  </r>
  <r>
    <x v="0"/>
    <x v="0"/>
    <x v="12"/>
    <s v="ES Funded Welfare"/>
    <s v=""/>
    <s v="107091410"/>
    <s v=""/>
    <s v=""/>
    <s v="16029102"/>
    <s v="011"/>
    <s v="2021"/>
    <s v=""/>
    <s v=""/>
    <n v="-24.89"/>
    <d v="2021-12-01T00:00:00"/>
    <d v="2021-11-30T00:00:00"/>
  </r>
  <r>
    <x v="0"/>
    <x v="0"/>
    <x v="12"/>
    <s v="ES Funded Welfare"/>
    <s v=""/>
    <s v="108111752"/>
    <s v=""/>
    <s v=""/>
    <s v="16229528"/>
    <s v="012"/>
    <s v="2021"/>
    <s v=""/>
    <s v=""/>
    <n v="-104.04"/>
    <d v="2022-01-02T00:00:00"/>
    <d v="2021-12-31T00:00:00"/>
  </r>
  <r>
    <x v="0"/>
    <x v="0"/>
    <x v="13"/>
    <s v="ES Performance Incentive"/>
    <s v=""/>
    <s v="100054487"/>
    <s v=""/>
    <s v=""/>
    <s v="14728552"/>
    <s v="004"/>
    <s v="2021"/>
    <s v=""/>
    <s v=""/>
    <n v="-35.840000000000003"/>
    <d v="2021-05-03T00:00:00"/>
    <d v="2021-04-30T00:00:00"/>
  </r>
  <r>
    <x v="0"/>
    <x v="0"/>
    <x v="13"/>
    <s v="ES Performance Incentive"/>
    <s v=""/>
    <s v="100999220"/>
    <s v=""/>
    <s v=""/>
    <s v="14905895"/>
    <s v="005"/>
    <s v="2021"/>
    <s v=""/>
    <s v=""/>
    <n v="-34.21"/>
    <d v="2021-06-01T00:00:00"/>
    <d v="2021-05-31T00:00:00"/>
  </r>
  <r>
    <x v="0"/>
    <x v="0"/>
    <x v="13"/>
    <s v="ES Performance Incentive"/>
    <s v=""/>
    <s v="102034156"/>
    <s v=""/>
    <s v=""/>
    <s v="15092895"/>
    <s v="006"/>
    <s v="2021"/>
    <s v=""/>
    <s v=""/>
    <n v="-35.840000000000003"/>
    <d v="2021-07-01T00:00:00"/>
    <d v="2021-06-30T00:00:00"/>
  </r>
  <r>
    <x v="0"/>
    <x v="0"/>
    <x v="13"/>
    <s v="ES Performance Incentive"/>
    <s v=""/>
    <s v="103047789"/>
    <s v=""/>
    <s v=""/>
    <s v="15277437"/>
    <s v="007"/>
    <s v="2021"/>
    <s v=""/>
    <s v=""/>
    <n v="-34.21"/>
    <d v="2021-08-02T00:00:00"/>
    <d v="2021-07-31T00:00:00"/>
  </r>
  <r>
    <x v="0"/>
    <x v="0"/>
    <x v="13"/>
    <s v="ES Performance Incentive"/>
    <s v=""/>
    <s v="104078058"/>
    <s v=""/>
    <s v=""/>
    <s v="15466361"/>
    <s v="008"/>
    <s v="2021"/>
    <s v=""/>
    <s v=""/>
    <n v="-119.44"/>
    <d v="2021-09-01T00:00:00"/>
    <d v="2021-08-31T00:00:00"/>
  </r>
  <r>
    <x v="0"/>
    <x v="0"/>
    <x v="13"/>
    <s v="ES Performance Incentive"/>
    <s v=""/>
    <s v="105099654"/>
    <s v=""/>
    <s v=""/>
    <s v="15649957"/>
    <s v="009"/>
    <s v="2021"/>
    <s v=""/>
    <s v=""/>
    <n v="-119.45"/>
    <d v="2021-10-01T00:00:00"/>
    <d v="2021-09-30T00:00:00"/>
  </r>
  <r>
    <x v="0"/>
    <x v="0"/>
    <x v="13"/>
    <s v="ES Performance Incentive"/>
    <s v=""/>
    <s v="106093865"/>
    <s v=""/>
    <s v=""/>
    <s v="15841523"/>
    <s v="010"/>
    <s v="2021"/>
    <s v=""/>
    <s v=""/>
    <n v="-114.02"/>
    <d v="2021-11-01T00:00:00"/>
    <d v="2021-10-31T00:00:00"/>
  </r>
  <r>
    <x v="0"/>
    <x v="0"/>
    <x v="13"/>
    <s v="ES Performance Incentive"/>
    <s v=""/>
    <s v="106920116"/>
    <s v=""/>
    <s v=""/>
    <s v="15985354"/>
    <s v="011"/>
    <s v="2021"/>
    <s v=""/>
    <s v=""/>
    <n v="-89.58"/>
    <d v="2021-11-29T00:00:00"/>
    <d v="2021-11-30T00:00:00"/>
  </r>
  <r>
    <x v="0"/>
    <x v="0"/>
    <x v="13"/>
    <s v="ES Performance Incentive"/>
    <s v=""/>
    <s v="97963157"/>
    <s v=""/>
    <s v=""/>
    <s v="14356579"/>
    <s v="002"/>
    <s v="2021"/>
    <s v=""/>
    <s v=""/>
    <n v="-29.35"/>
    <d v="2021-03-01T00:00:00"/>
    <d v="2021-02-28T00:00:00"/>
  </r>
  <r>
    <x v="0"/>
    <x v="0"/>
    <x v="13"/>
    <s v="ES Performance Incentive"/>
    <s v=""/>
    <s v="99018319"/>
    <s v=""/>
    <s v=""/>
    <s v="14536633"/>
    <s v="003"/>
    <s v="2021"/>
    <s v=""/>
    <s v=""/>
    <n v="-35.36"/>
    <d v="2021-04-01T00:00:00"/>
    <d v="2021-03-31T00:00:00"/>
  </r>
  <r>
    <x v="0"/>
    <x v="0"/>
    <x v="13"/>
    <s v="ES Performance Incentive"/>
    <s v=""/>
    <s v="107091410"/>
    <s v=""/>
    <s v=""/>
    <s v="16029102"/>
    <s v="011"/>
    <s v="2021"/>
    <s v=""/>
    <s v=""/>
    <n v="-29.87"/>
    <d v="2021-12-01T00:00:00"/>
    <d v="2021-11-30T00:00:00"/>
  </r>
  <r>
    <x v="0"/>
    <x v="0"/>
    <x v="13"/>
    <s v="ES Performance Incentive"/>
    <s v=""/>
    <s v="108111752"/>
    <s v=""/>
    <s v=""/>
    <s v="16229528"/>
    <s v="012"/>
    <s v="2021"/>
    <s v=""/>
    <s v=""/>
    <n v="-124.88"/>
    <d v="2022-01-02T00:00:00"/>
    <d v="2021-12-31T00:00:00"/>
  </r>
  <r>
    <x v="1"/>
    <x v="1"/>
    <x v="14"/>
    <s v="OTHER EXPENSE"/>
    <s v="Rcls 1/3 of Invoice 15238  to BusDev/Marketing IO"/>
    <s v="102786953"/>
    <s v=""/>
    <s v=""/>
    <s v="100035927"/>
    <s v="007"/>
    <s v="2021"/>
    <s v="SA"/>
    <s v="Othr Exp"/>
    <n v="383.33"/>
    <d v="2021-07-28T00:00:00"/>
    <d v="2021-07-28T00:00:00"/>
  </r>
  <r>
    <x v="1"/>
    <x v="1"/>
    <x v="15"/>
    <s v="Other Expenses"/>
    <s v=""/>
    <s v="102857207"/>
    <s v=""/>
    <s v=""/>
    <s v="15227033"/>
    <s v="007"/>
    <s v="2021"/>
    <s v=""/>
    <s v=""/>
    <n v="-383.33"/>
    <d v="2021-07-28T00:00:00"/>
    <d v="2021-07-31T00:00:00"/>
  </r>
  <r>
    <x v="2"/>
    <x v="2"/>
    <x v="16"/>
    <s v="COMMUNICATIONS: Direct Mail and Marketin"/>
    <s v=""/>
    <s v="107784506"/>
    <s v=""/>
    <s v=""/>
    <s v="1900019816"/>
    <s v="012"/>
    <s v="2021"/>
    <s v="SN"/>
    <s v="MARKETING TALENT NETWORK INC MTN"/>
    <n v="1400"/>
    <d v="2021-04-26T00:00:00"/>
    <d v="2021-12-28T00:00:00"/>
  </r>
  <r>
    <x v="2"/>
    <x v="2"/>
    <x v="17"/>
    <s v="COMMUNICATIONS: Event Marketing"/>
    <s v=""/>
    <s v="107254385"/>
    <s v=""/>
    <s v=""/>
    <s v="1900019533"/>
    <s v="012"/>
    <s v="2021"/>
    <s v="SN"/>
    <s v="PRINT BOLD CORP"/>
    <n v="935.9"/>
    <d v="2021-11-19T00:00:00"/>
    <d v="2021-12-06T00:00:00"/>
  </r>
  <r>
    <x v="2"/>
    <x v="2"/>
    <x v="18"/>
    <s v="Communications"/>
    <s v=""/>
    <s v="107902827"/>
    <s v=""/>
    <s v=""/>
    <s v="16174463"/>
    <s v="012"/>
    <s v="2021"/>
    <s v=""/>
    <s v=""/>
    <n v="-1400"/>
    <d v="2021-12-28T00:00:00"/>
    <d v="2021-12-31T00:00:00"/>
  </r>
  <r>
    <x v="2"/>
    <x v="2"/>
    <x v="18"/>
    <s v="Communications"/>
    <s v=""/>
    <s v="107372840"/>
    <s v=""/>
    <s v=""/>
    <s v="16071246"/>
    <s v="012"/>
    <s v="2021"/>
    <s v=""/>
    <s v=""/>
    <n v="-935.9"/>
    <d v="2021-12-10T00:00:00"/>
    <d v="2021-12-31T00:00:00"/>
  </r>
  <r>
    <x v="3"/>
    <x v="3"/>
    <x v="19"/>
    <s v="EMPLOYEE WELFARE"/>
    <s v="4749780610121031Hausler Logan"/>
    <s v="105430003"/>
    <s v=""/>
    <s v=""/>
    <s v="100042570"/>
    <s v="010"/>
    <s v="2021"/>
    <s v="XY"/>
    <s v="US BANK NATIONAL ASSOCIATION"/>
    <n v="105.85"/>
    <d v="2021-10-05T00:00:00"/>
    <d v="2021-10-12T00:00:00"/>
  </r>
  <r>
    <x v="3"/>
    <x v="3"/>
    <x v="20"/>
    <s v="EDUCATION AND TRAINING"/>
    <s v="Q3 Rcls out of Labor IO"/>
    <s v="104981573"/>
    <s v=""/>
    <s v=""/>
    <s v="100041591"/>
    <s v="009"/>
    <s v="2021"/>
    <s v="SA"/>
    <s v="Bus Trav-Occa Use"/>
    <n v="15.6"/>
    <d v="2021-09-30T00:00:00"/>
    <d v="2021-09-30T00:00:00"/>
  </r>
  <r>
    <x v="3"/>
    <x v="3"/>
    <x v="20"/>
    <s v="EDUCATION AND TRAINING"/>
    <s v="Q3 Rcls out of Labor IO"/>
    <s v="104981573"/>
    <s v=""/>
    <s v=""/>
    <s v="100041591"/>
    <s v="009"/>
    <s v="2021"/>
    <s v="SA"/>
    <s v="Bus Trav-Occa Use"/>
    <n v="27.3"/>
    <d v="2021-09-30T00:00:00"/>
    <d v="2021-09-30T00:00:00"/>
  </r>
  <r>
    <x v="3"/>
    <x v="3"/>
    <x v="20"/>
    <s v="EDUCATION AND TRAINING"/>
    <s v="Q3 Rcls out of Labor IO"/>
    <s v="104981573"/>
    <s v=""/>
    <s v=""/>
    <s v="100041591"/>
    <s v="009"/>
    <s v="2021"/>
    <s v="SA"/>
    <s v="Bus Trav-Occa Use"/>
    <n v="3.9"/>
    <d v="2021-09-30T00:00:00"/>
    <d v="2021-09-30T00:00:00"/>
  </r>
  <r>
    <x v="3"/>
    <x v="3"/>
    <x v="20"/>
    <s v="EDUCATION AND TRAINING"/>
    <s v="Q3 Rcls out of Labor IO"/>
    <s v="104981573"/>
    <s v=""/>
    <s v=""/>
    <s v="100041591"/>
    <s v="009"/>
    <s v="2021"/>
    <s v="SA"/>
    <s v="Bus Trav-Occa Use"/>
    <n v="7.8"/>
    <d v="2021-09-30T00:00:00"/>
    <d v="2021-09-30T00:00:00"/>
  </r>
  <r>
    <x v="3"/>
    <x v="3"/>
    <x v="20"/>
    <s v="EDUCATION AND TRAINING"/>
    <s v="Q3 Rcls out of Labor IO"/>
    <s v="104981573"/>
    <s v=""/>
    <s v=""/>
    <s v="100041591"/>
    <s v="009"/>
    <s v="2021"/>
    <s v="SA"/>
    <s v="Bus Trav-Occa Use"/>
    <n v="15.6"/>
    <d v="2021-09-30T00:00:00"/>
    <d v="2021-09-30T00:00:00"/>
  </r>
  <r>
    <x v="3"/>
    <x v="3"/>
    <x v="20"/>
    <s v="EDUCATION AND TRAINING"/>
    <s v="Q3 Rcls out of Labor IO"/>
    <s v="104979068"/>
    <s v=""/>
    <s v=""/>
    <s v="100041584"/>
    <s v="009"/>
    <s v="2021"/>
    <s v="SA"/>
    <s v="Bus Trav-Occa Use"/>
    <n v="15.6"/>
    <d v="2021-09-30T00:00:00"/>
    <d v="2021-09-30T00:00:00"/>
  </r>
  <r>
    <x v="3"/>
    <x v="3"/>
    <x v="20"/>
    <s v="EDUCATION AND TRAINING"/>
    <s v="Q3 Rcls out of Labor IO"/>
    <s v="104979068"/>
    <s v=""/>
    <s v=""/>
    <s v="100041584"/>
    <s v="009"/>
    <s v="2021"/>
    <s v="SA"/>
    <s v="Bus Trav-Occa Use"/>
    <n v="27.3"/>
    <d v="2021-09-30T00:00:00"/>
    <d v="2021-09-30T00:00:00"/>
  </r>
  <r>
    <x v="3"/>
    <x v="3"/>
    <x v="20"/>
    <s v="EDUCATION AND TRAINING"/>
    <s v="Q3 Rcls out of Labor IO"/>
    <s v="104979068"/>
    <s v=""/>
    <s v=""/>
    <s v="100041584"/>
    <s v="009"/>
    <s v="2021"/>
    <s v="SA"/>
    <s v="Bus Trav-Occa Use"/>
    <n v="3.9"/>
    <d v="2021-09-30T00:00:00"/>
    <d v="2021-09-30T00:00:00"/>
  </r>
  <r>
    <x v="3"/>
    <x v="3"/>
    <x v="20"/>
    <s v="EDUCATION AND TRAINING"/>
    <s v="Q3 Rcls out of Labor IO"/>
    <s v="104979068"/>
    <s v=""/>
    <s v=""/>
    <s v="100041584"/>
    <s v="009"/>
    <s v="2021"/>
    <s v="SA"/>
    <s v="Bus Trav-Occa Use"/>
    <n v="7.8"/>
    <d v="2021-09-30T00:00:00"/>
    <d v="2021-09-30T00:00:00"/>
  </r>
  <r>
    <x v="3"/>
    <x v="3"/>
    <x v="20"/>
    <s v="EDUCATION AND TRAINING"/>
    <s v="Q3 Rcls out of Labor IO"/>
    <s v="104979068"/>
    <s v=""/>
    <s v=""/>
    <s v="100041584"/>
    <s v="009"/>
    <s v="2021"/>
    <s v="SA"/>
    <s v="Bus Trav-Occa Use"/>
    <n v="15.6"/>
    <d v="2021-09-30T00:00:00"/>
    <d v="2021-09-30T00:00:00"/>
  </r>
  <r>
    <x v="3"/>
    <x v="3"/>
    <x v="20"/>
    <s v="EDUCATION AND TRAINING"/>
    <s v="4774206510261031Rodriguez Tiffani"/>
    <s v="105820206"/>
    <s v=""/>
    <s v=""/>
    <s v="100043690"/>
    <s v="010"/>
    <s v="2021"/>
    <s v="XY"/>
    <s v="US BANK NATIONAL ASSOCIATION"/>
    <n v="200"/>
    <d v="2021-10-19T00:00:00"/>
    <d v="2021-10-26T00:00:00"/>
  </r>
  <r>
    <x v="3"/>
    <x v="3"/>
    <x v="21"/>
    <s v="UTILITIES: General"/>
    <s v="*FCG_CityofDoral-2*"/>
    <s v="100604952"/>
    <s v=""/>
    <s v=""/>
    <s v="1900016821"/>
    <s v="005"/>
    <s v="2021"/>
    <s v="ZM"/>
    <s v="CITY OF DORAL"/>
    <n v="200"/>
    <d v="2021-05-18T00:00:00"/>
    <d v="2021-05-21T00:00:00"/>
  </r>
  <r>
    <x v="3"/>
    <x v="3"/>
    <x v="22"/>
    <s v="BUSINESS TRAVEL: Lodging"/>
    <s v="Q3 Rcls out of Labor IO"/>
    <s v="104981573"/>
    <s v=""/>
    <s v=""/>
    <s v="100041591"/>
    <s v="009"/>
    <s v="2021"/>
    <s v="SA"/>
    <s v="Bus Trav-Occa Use"/>
    <n v="82.93"/>
    <d v="2021-09-30T00:00:00"/>
    <d v="2021-09-30T00:00:00"/>
  </r>
  <r>
    <x v="3"/>
    <x v="3"/>
    <x v="22"/>
    <s v="BUSINESS TRAVEL: Lodging"/>
    <s v="Q3 Rcls out of Labor IO"/>
    <s v="104981573"/>
    <s v=""/>
    <s v=""/>
    <s v="100041591"/>
    <s v="009"/>
    <s v="2021"/>
    <s v="SA"/>
    <s v="Bus Trav-Occa Use"/>
    <n v="2.23"/>
    <d v="2021-09-30T00:00:00"/>
    <d v="2021-09-30T00:00:00"/>
  </r>
  <r>
    <x v="3"/>
    <x v="3"/>
    <x v="22"/>
    <s v="BUSINESS TRAVEL: Lodging"/>
    <s v="Q3 Rcls out of Labor IO"/>
    <s v="104981573"/>
    <s v=""/>
    <s v=""/>
    <s v="100041591"/>
    <s v="009"/>
    <s v="2021"/>
    <s v="SA"/>
    <s v="Bus Trav-Occa Use"/>
    <n v="1.24"/>
    <d v="2021-09-30T00:00:00"/>
    <d v="2021-09-30T00:00:00"/>
  </r>
  <r>
    <x v="3"/>
    <x v="3"/>
    <x v="22"/>
    <s v="BUSINESS TRAVEL: Lodging"/>
    <s v="Q3 Rcls out of Labor IO"/>
    <s v="104981573"/>
    <s v=""/>
    <s v=""/>
    <s v="100041591"/>
    <s v="009"/>
    <s v="2021"/>
    <s v="SA"/>
    <s v="Bus Trav-Occa Use"/>
    <n v="150.84"/>
    <d v="2021-09-30T00:00:00"/>
    <d v="2021-09-30T00:00:00"/>
  </r>
  <r>
    <x v="3"/>
    <x v="3"/>
    <x v="22"/>
    <s v="BUSINESS TRAVEL: Lodging"/>
    <s v="Q3 Rcls out of Labor IO"/>
    <s v="104979068"/>
    <s v=""/>
    <s v=""/>
    <s v="100041584"/>
    <s v="009"/>
    <s v="2021"/>
    <s v="SA"/>
    <s v="Bus Trav-Occa Use"/>
    <n v="82.93"/>
    <d v="2021-09-30T00:00:00"/>
    <d v="2021-09-30T00:00:00"/>
  </r>
  <r>
    <x v="3"/>
    <x v="3"/>
    <x v="22"/>
    <s v="BUSINESS TRAVEL: Lodging"/>
    <s v="Q3 Rcls out of Labor IO"/>
    <s v="104979068"/>
    <s v=""/>
    <s v=""/>
    <s v="100041584"/>
    <s v="009"/>
    <s v="2021"/>
    <s v="SA"/>
    <s v="Bus Trav-Occa Use"/>
    <n v="2.23"/>
    <d v="2021-09-30T00:00:00"/>
    <d v="2021-09-30T00:00:00"/>
  </r>
  <r>
    <x v="3"/>
    <x v="3"/>
    <x v="22"/>
    <s v="BUSINESS TRAVEL: Lodging"/>
    <s v="Q3 Rcls out of Labor IO"/>
    <s v="104979068"/>
    <s v=""/>
    <s v=""/>
    <s v="100041584"/>
    <s v="009"/>
    <s v="2021"/>
    <s v="SA"/>
    <s v="Bus Trav-Occa Use"/>
    <n v="1.24"/>
    <d v="2021-09-30T00:00:00"/>
    <d v="2021-09-30T00:00:00"/>
  </r>
  <r>
    <x v="3"/>
    <x v="3"/>
    <x v="22"/>
    <s v="BUSINESS TRAVEL: Lodging"/>
    <s v="Q3 Rcls out of Labor IO"/>
    <s v="104979068"/>
    <s v=""/>
    <s v=""/>
    <s v="100041584"/>
    <s v="009"/>
    <s v="2021"/>
    <s v="SA"/>
    <s v="Bus Trav-Occa Use"/>
    <n v="150.84"/>
    <d v="2021-09-30T00:00:00"/>
    <d v="2021-09-30T00:00:00"/>
  </r>
  <r>
    <x v="3"/>
    <x v="3"/>
    <x v="22"/>
    <s v="BUSINESS TRAVEL: Lodging"/>
    <s v="4774206510261031Rodriguez Tiffani"/>
    <s v="105820206"/>
    <s v=""/>
    <s v=""/>
    <s v="100043690"/>
    <s v="010"/>
    <s v="2021"/>
    <s v="XY"/>
    <s v="US BANK NATIONAL ASSOCIATION"/>
    <n v="587.36"/>
    <d v="2021-10-19T00:00:00"/>
    <d v="2021-10-26T00:00:00"/>
  </r>
  <r>
    <x v="3"/>
    <x v="3"/>
    <x v="22"/>
    <s v="BUSINESS TRAVEL: Lodging"/>
    <s v="Q4 Rcls out of Labor IO"/>
    <s v="107974363"/>
    <s v=""/>
    <s v=""/>
    <s v="100047837"/>
    <s v="012"/>
    <s v="2021"/>
    <s v="SA"/>
    <s v="Bus Trav-Lodging"/>
    <n v="384.6"/>
    <d v="2021-12-30T00:00:00"/>
    <d v="2021-12-30T00:00:00"/>
  </r>
  <r>
    <x v="3"/>
    <x v="3"/>
    <x v="22"/>
    <s v="BUSINESS TRAVEL: Lodging"/>
    <s v="4849728511171032Rodriguez Wanda"/>
    <s v="106574537"/>
    <s v=""/>
    <s v=""/>
    <s v="100045262"/>
    <s v="011"/>
    <s v="2021"/>
    <s v="XY"/>
    <s v="US BANK NATIONAL ASSOCIATION"/>
    <n v="207.92"/>
    <d v="2021-11-16T00:00:00"/>
    <d v="2021-11-17T00:00:00"/>
  </r>
  <r>
    <x v="3"/>
    <x v="3"/>
    <x v="22"/>
    <s v="BUSINESS TRAVEL: Lodging"/>
    <s v="4812592811161031Rodriguez Tiffani"/>
    <s v="106538632"/>
    <s v=""/>
    <s v=""/>
    <s v="100045205"/>
    <s v="011"/>
    <s v="2021"/>
    <s v="XY"/>
    <s v="US BANK NATIONAL ASSOCIATION"/>
    <n v="600.71"/>
    <d v="2021-11-08T00:00:00"/>
    <d v="2021-11-16T00:00:00"/>
  </r>
  <r>
    <x v="3"/>
    <x v="3"/>
    <x v="22"/>
    <s v="BUSINESS TRAVEL: Lodging"/>
    <s v="Rcls out of Labor IO"/>
    <s v="98973308"/>
    <s v=""/>
    <s v=""/>
    <s v="100026936"/>
    <s v="003"/>
    <s v="2021"/>
    <s v="SA"/>
    <s v="Bus Trav-Occa Use"/>
    <n v="85.33"/>
    <d v="2021-03-31T00:00:00"/>
    <d v="2021-03-31T00:00:00"/>
  </r>
  <r>
    <x v="3"/>
    <x v="3"/>
    <x v="22"/>
    <s v="BUSINESS TRAVEL: Lodging"/>
    <s v="Q2 Rcls out of Labor IO"/>
    <s v="101853193"/>
    <s v=""/>
    <s v=""/>
    <s v="100033266"/>
    <s v="006"/>
    <s v="2021"/>
    <s v="SA"/>
    <s v="Bus Trav-Occa Use"/>
    <n v="217.84"/>
    <d v="2021-06-30T00:00:00"/>
    <d v="2021-06-30T00:00:00"/>
  </r>
  <r>
    <x v="3"/>
    <x v="3"/>
    <x v="22"/>
    <s v="BUSINESS TRAVEL: Lodging"/>
    <s v="4854528311201031Rodriguez Nelida"/>
    <s v="106694935"/>
    <s v=""/>
    <s v=""/>
    <s v="100045470"/>
    <s v="011"/>
    <s v="2021"/>
    <s v="XY"/>
    <s v="US BANK NATIONAL ASSOCIATION"/>
    <n v="415.84"/>
    <d v="2021-11-19T00:00:00"/>
    <d v="2021-11-20T00:00:00"/>
  </r>
  <r>
    <x v="3"/>
    <x v="3"/>
    <x v="22"/>
    <s v="BUSINESS TRAVEL: Lodging"/>
    <s v="4737452209161031Rodriguez Tiffani"/>
    <s v="104505225"/>
    <s v=""/>
    <s v=""/>
    <s v="100040368"/>
    <s v="009"/>
    <s v="2021"/>
    <s v="XY"/>
    <s v="US BANK NATIONAL ASSOCIATION"/>
    <n v="548.82000000000005"/>
    <d v="2021-09-13T00:00:00"/>
    <d v="2021-09-16T00:00:00"/>
  </r>
  <r>
    <x v="3"/>
    <x v="3"/>
    <x v="22"/>
    <s v="BUSINESS TRAVEL: Lodging"/>
    <s v="4914554612211033Rodriguez Tiffani"/>
    <s v="107678008"/>
    <s v=""/>
    <s v=""/>
    <s v="100047404"/>
    <s v="012"/>
    <s v="2021"/>
    <s v="XY"/>
    <s v="US BANK NATIONAL ASSOCIATION"/>
    <n v="713.96"/>
    <d v="2021-12-20T00:00:00"/>
    <d v="2021-12-21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10.199999999999999"/>
    <d v="2021-06-30T00:00:00"/>
    <d v="2021-06-30T00:00:00"/>
  </r>
  <r>
    <x v="3"/>
    <x v="3"/>
    <x v="23"/>
    <s v="Meals &amp; Entertainment-50% Non-Deductible"/>
    <s v="Rcls out of Labor IO"/>
    <s v="98973308"/>
    <s v=""/>
    <s v=""/>
    <s v="100026936"/>
    <s v="003"/>
    <s v="2021"/>
    <s v="SA"/>
    <s v="Bus Trav-Occa Use"/>
    <n v="3"/>
    <d v="2021-03-31T00:00:00"/>
    <d v="2021-03-31T00:00:00"/>
  </r>
  <r>
    <x v="3"/>
    <x v="3"/>
    <x v="23"/>
    <s v="Meals &amp; Entertainment-50% Non-Deductible"/>
    <s v="Rcls out of Labor IO"/>
    <s v="98973308"/>
    <s v=""/>
    <s v=""/>
    <s v="100026936"/>
    <s v="003"/>
    <s v="2021"/>
    <s v="SA"/>
    <s v="Bus Trav-Occa Use"/>
    <n v="7.5"/>
    <d v="2021-03-31T00:00:00"/>
    <d v="2021-03-31T00:00:00"/>
  </r>
  <r>
    <x v="3"/>
    <x v="3"/>
    <x v="23"/>
    <s v="Meals &amp; Entertainment-50% Non-Deductible"/>
    <s v="Rcls out of Labor IO"/>
    <s v="98973308"/>
    <s v=""/>
    <s v=""/>
    <s v="100026936"/>
    <s v="003"/>
    <s v="2021"/>
    <s v="SA"/>
    <s v="Bus Trav-Occa Use"/>
    <n v="3"/>
    <d v="2021-03-31T00:00:00"/>
    <d v="2021-03-31T00:00:00"/>
  </r>
  <r>
    <x v="3"/>
    <x v="3"/>
    <x v="23"/>
    <s v="Meals &amp; Entertainment-50% Non-Deductible"/>
    <s v="Rcls out of Labor IO"/>
    <s v="98973308"/>
    <s v=""/>
    <s v=""/>
    <s v="100026936"/>
    <s v="003"/>
    <s v="2021"/>
    <s v="SA"/>
    <s v="Bus Trav-Occa Use"/>
    <n v="90.89"/>
    <d v="2021-03-31T00:00:00"/>
    <d v="2021-03-31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7.5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25.5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7.5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3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3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19.850000000000001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70.739999999999995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3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3"/>
    <d v="2021-06-30T00:00:00"/>
    <d v="2021-06-30T00:00:00"/>
  </r>
  <r>
    <x v="3"/>
    <x v="3"/>
    <x v="23"/>
    <s v="Meals &amp; Entertainment-50% Non-Deductible"/>
    <s v="Q2 Rcls out of Labor IO"/>
    <s v="101853193"/>
    <s v=""/>
    <s v=""/>
    <s v="100033266"/>
    <s v="006"/>
    <s v="2021"/>
    <s v="SA"/>
    <s v="Bus Trav-Occa Use"/>
    <n v="10.199999999999999"/>
    <d v="2021-06-30T00:00:00"/>
    <d v="2021-06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20.64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0.06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7.0000000000000007E-2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7.0000000000000007E-2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0.26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15.39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27.6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8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3.2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3.2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7.5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3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3"/>
    <d v="2021-09-30T00:00:00"/>
    <d v="2021-09-30T00:00:00"/>
  </r>
  <r>
    <x v="3"/>
    <x v="3"/>
    <x v="23"/>
    <s v="Meals &amp; Entertainment-50% Non-Deductible"/>
    <s v="Q3 Rcls out of Labor IO"/>
    <s v="104981573"/>
    <s v=""/>
    <s v=""/>
    <s v="100041591"/>
    <s v="009"/>
    <s v="2021"/>
    <s v="SA"/>
    <s v="Bus Trav-Occa Use"/>
    <n v="219.66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20.64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0.06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7.0000000000000007E-2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7.0000000000000007E-2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0.26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15.39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27.6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8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3.2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3.2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7.5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3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3"/>
    <d v="2021-09-30T00:00:00"/>
    <d v="2021-09-30T00:00:00"/>
  </r>
  <r>
    <x v="3"/>
    <x v="3"/>
    <x v="23"/>
    <s v="Meals &amp; Entertainment-50% Non-Deductible"/>
    <s v="Q3 Rcls out of Labor IO"/>
    <s v="104979068"/>
    <s v=""/>
    <s v=""/>
    <s v="100041584"/>
    <s v="009"/>
    <s v="2021"/>
    <s v="SA"/>
    <s v="Bus Trav-Occa Use"/>
    <n v="219.66"/>
    <d v="2021-09-30T00:00:00"/>
    <d v="2021-09-30T00:00:00"/>
  </r>
  <r>
    <x v="3"/>
    <x v="3"/>
    <x v="23"/>
    <s v="Meals &amp; Entertainment-50% Non-Deductible"/>
    <s v="4798415110231030Rodriguez Nelida"/>
    <s v="105755182"/>
    <s v=""/>
    <s v=""/>
    <s v="100043588"/>
    <s v="010"/>
    <s v="2021"/>
    <s v="XY"/>
    <s v="US BANK NATIONAL ASSOCIATION"/>
    <n v="32"/>
    <d v="2021-10-19T00:00:00"/>
    <d v="2021-10-23T00:00:00"/>
  </r>
  <r>
    <x v="3"/>
    <x v="3"/>
    <x v="23"/>
    <s v="Meals &amp; Entertainment-50% Non-Deductible"/>
    <s v="4774206510261031Rodriguez Tiffani"/>
    <s v="105820206"/>
    <s v=""/>
    <s v=""/>
    <s v="100043690"/>
    <s v="010"/>
    <s v="2021"/>
    <s v="XY"/>
    <s v="US BANK NATIONAL ASSOCIATION"/>
    <n v="224.43"/>
    <d v="2021-10-19T00:00:00"/>
    <d v="2021-10-26T00:00:00"/>
  </r>
  <r>
    <x v="3"/>
    <x v="3"/>
    <x v="23"/>
    <s v="Meals &amp; Entertainment-50% Non-Deductible"/>
    <s v="4749780610121031Hausler Logan"/>
    <s v="105430003"/>
    <s v=""/>
    <s v=""/>
    <s v="100042570"/>
    <s v="010"/>
    <s v="2021"/>
    <s v="XY"/>
    <s v="US BANK NATIONAL ASSOCIATION"/>
    <n v="19.55"/>
    <d v="2021-10-05T00:00:00"/>
    <d v="2021-10-12T00:00:00"/>
  </r>
  <r>
    <x v="3"/>
    <x v="3"/>
    <x v="23"/>
    <s v="Meals &amp; Entertainment-50% Non-Deductible"/>
    <s v="4849728511171032Rodriguez Wanda"/>
    <s v="106574537"/>
    <s v=""/>
    <s v=""/>
    <s v="100045262"/>
    <s v="011"/>
    <s v="2021"/>
    <s v="XY"/>
    <s v="US BANK NATIONAL ASSOCIATION"/>
    <n v="16.5"/>
    <d v="2021-11-16T00:00:00"/>
    <d v="2021-11-17T00:00:00"/>
  </r>
  <r>
    <x v="3"/>
    <x v="3"/>
    <x v="23"/>
    <s v="Meals &amp; Entertainment-50% Non-Deductible"/>
    <s v="4812592811161031Rodriguez Tiffani"/>
    <s v="106538632"/>
    <s v=""/>
    <s v=""/>
    <s v="100045205"/>
    <s v="011"/>
    <s v="2021"/>
    <s v="XY"/>
    <s v="US BANK NATIONAL ASSOCIATION"/>
    <n v="165.41"/>
    <d v="2021-11-08T00:00:00"/>
    <d v="2021-11-16T00:00:00"/>
  </r>
  <r>
    <x v="3"/>
    <x v="3"/>
    <x v="23"/>
    <s v="Meals &amp; Entertainment-50% Non-Deductible"/>
    <s v="4854528311201031Rodriguez Nelida"/>
    <s v="106694935"/>
    <s v=""/>
    <s v=""/>
    <s v="100045470"/>
    <s v="011"/>
    <s v="2021"/>
    <s v="XY"/>
    <s v="US BANK NATIONAL ASSOCIATION"/>
    <n v="165.08"/>
    <d v="2021-11-19T00:00:00"/>
    <d v="2021-11-2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7.5"/>
    <d v="2021-12-30T00:00:00"/>
    <d v="2021-12-3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3"/>
    <d v="2021-12-30T00:00:00"/>
    <d v="2021-12-3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3"/>
    <d v="2021-12-30T00:00:00"/>
    <d v="2021-12-3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29.02"/>
    <d v="2021-12-30T00:00:00"/>
    <d v="2021-12-3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16.82"/>
    <d v="2021-12-30T00:00:00"/>
    <d v="2021-12-30T00:00:00"/>
  </r>
  <r>
    <x v="3"/>
    <x v="3"/>
    <x v="23"/>
    <s v="Meals &amp; Entertainment-50% Non-Deductible"/>
    <s v="Q4 Rcls out of Labor IO"/>
    <s v="107974363"/>
    <s v=""/>
    <s v=""/>
    <s v="100047837"/>
    <s v="012"/>
    <s v="2021"/>
    <s v="SA"/>
    <s v="Bus Trav-Lodging"/>
    <n v="134.51"/>
    <d v="2021-12-30T00:00:00"/>
    <d v="2021-12-30T00:00:00"/>
  </r>
  <r>
    <x v="3"/>
    <x v="3"/>
    <x v="23"/>
    <s v="Meals &amp; Entertainment-50% Non-Deductible"/>
    <s v="4737452209161031Rodriguez Tiffani"/>
    <s v="104505225"/>
    <s v=""/>
    <s v=""/>
    <s v="100040368"/>
    <s v="009"/>
    <s v="2021"/>
    <s v="XY"/>
    <s v="US BANK NATIONAL ASSOCIATION"/>
    <n v="107.77"/>
    <d v="2021-09-13T00:00:00"/>
    <d v="2021-09-16T00:00:00"/>
  </r>
  <r>
    <x v="3"/>
    <x v="3"/>
    <x v="23"/>
    <s v="Meals &amp; Entertainment-50% Non-Deductible"/>
    <s v="4914554612211033Rodriguez Tiffani"/>
    <s v="107678008"/>
    <s v=""/>
    <s v=""/>
    <s v="100047404"/>
    <s v="012"/>
    <s v="2021"/>
    <s v="XY"/>
    <s v="US BANK NATIONAL ASSOCIATION"/>
    <n v="225.19"/>
    <d v="2021-12-20T00:00:00"/>
    <d v="2021-12-21T00:00:00"/>
  </r>
  <r>
    <x v="3"/>
    <x v="3"/>
    <x v="23"/>
    <s v="Meals &amp; Entertainment-50% Non-Deductible"/>
    <s v="4489546403231031Rodriguez Tiffani"/>
    <s v="98568202"/>
    <s v=""/>
    <s v=""/>
    <s v="100026113"/>
    <s v="003"/>
    <s v="2021"/>
    <s v="XY"/>
    <s v="US BANK NATIONAL ASSOCIATION"/>
    <n v="64.53"/>
    <d v="2021-03-15T00:00:00"/>
    <d v="2021-03-23T00:00:00"/>
  </r>
  <r>
    <x v="3"/>
    <x v="3"/>
    <x v="24"/>
    <s v="BUSINESS TRAVEL: Air"/>
    <s v="Rcls out of Labor IO"/>
    <s v="98973308"/>
    <s v=""/>
    <s v=""/>
    <s v="100026936"/>
    <s v="003"/>
    <s v="2021"/>
    <s v="SA"/>
    <s v="Bus Trav-Occa Use"/>
    <n v="63.04"/>
    <d v="2021-03-31T00:00:00"/>
    <d v="2021-03-31T00:00:00"/>
  </r>
  <r>
    <x v="3"/>
    <x v="3"/>
    <x v="24"/>
    <s v="BUSINESS TRAVEL: Air"/>
    <s v="4737452209161031Rodriguez Tiffani"/>
    <s v="104505225"/>
    <s v=""/>
    <s v=""/>
    <s v="100040368"/>
    <s v="009"/>
    <s v="2021"/>
    <s v="XY"/>
    <s v="US BANK NATIONAL ASSOCIATION"/>
    <n v="262.39999999999998"/>
    <d v="2021-09-13T00:00:00"/>
    <d v="2021-09-16T00:00:00"/>
  </r>
  <r>
    <x v="3"/>
    <x v="3"/>
    <x v="25"/>
    <s v="BUSINESS TRAVEL: Misc Expenses"/>
    <s v="Q3 Rcls out of Labor IO"/>
    <s v="104981573"/>
    <s v=""/>
    <s v=""/>
    <s v="100041591"/>
    <s v="009"/>
    <s v="2021"/>
    <s v="SA"/>
    <s v="Bus Trav-Occa Use"/>
    <n v="7.6"/>
    <d v="2021-09-30T00:00:00"/>
    <d v="2021-09-30T00:00:00"/>
  </r>
  <r>
    <x v="3"/>
    <x v="3"/>
    <x v="25"/>
    <s v="BUSINESS TRAVEL: Misc Expenses"/>
    <s v="Q3 Rcls out of Labor IO"/>
    <s v="104981573"/>
    <s v=""/>
    <s v=""/>
    <s v="100041591"/>
    <s v="009"/>
    <s v="2021"/>
    <s v="SA"/>
    <s v="Bus Trav-Occa Use"/>
    <n v="7.6"/>
    <d v="2021-09-30T00:00:00"/>
    <d v="2021-09-30T00:00:00"/>
  </r>
  <r>
    <x v="3"/>
    <x v="3"/>
    <x v="25"/>
    <s v="BUSINESS TRAVEL: Misc Expenses"/>
    <s v="Q3 Rcls out of Labor IO"/>
    <s v="104981573"/>
    <s v=""/>
    <s v=""/>
    <s v="100041591"/>
    <s v="009"/>
    <s v="2021"/>
    <s v="SA"/>
    <s v="Bus Trav-Occa Use"/>
    <n v="2.8"/>
    <d v="2021-09-30T00:00:00"/>
    <d v="2021-09-30T00:00:00"/>
  </r>
  <r>
    <x v="3"/>
    <x v="3"/>
    <x v="25"/>
    <s v="BUSINESS TRAVEL: Misc Expenses"/>
    <s v="Q3 Rcls out of Labor IO"/>
    <s v="104979068"/>
    <s v=""/>
    <s v=""/>
    <s v="100041584"/>
    <s v="009"/>
    <s v="2021"/>
    <s v="SA"/>
    <s v="Bus Trav-Occa Use"/>
    <n v="7.6"/>
    <d v="2021-09-30T00:00:00"/>
    <d v="2021-09-30T00:00:00"/>
  </r>
  <r>
    <x v="3"/>
    <x v="3"/>
    <x v="25"/>
    <s v="BUSINESS TRAVEL: Misc Expenses"/>
    <s v="Q3 Rcls out of Labor IO"/>
    <s v="104979068"/>
    <s v=""/>
    <s v=""/>
    <s v="100041584"/>
    <s v="009"/>
    <s v="2021"/>
    <s v="SA"/>
    <s v="Bus Trav-Occa Use"/>
    <n v="7.6"/>
    <d v="2021-09-30T00:00:00"/>
    <d v="2021-09-30T00:00:00"/>
  </r>
  <r>
    <x v="3"/>
    <x v="3"/>
    <x v="25"/>
    <s v="BUSINESS TRAVEL: Misc Expenses"/>
    <s v="Q3 Rcls out of Labor IO"/>
    <s v="104979068"/>
    <s v=""/>
    <s v=""/>
    <s v="100041584"/>
    <s v="009"/>
    <s v="2021"/>
    <s v="SA"/>
    <s v="Bus Trav-Occa Use"/>
    <n v="2.8"/>
    <d v="2021-09-30T00:00:00"/>
    <d v="2021-09-30T00:00:00"/>
  </r>
  <r>
    <x v="3"/>
    <x v="3"/>
    <x v="25"/>
    <s v="BUSINESS TRAVEL: Misc Expenses"/>
    <s v="4798357010261031Rodriguez Tiffani"/>
    <s v="105820177"/>
    <s v=""/>
    <s v=""/>
    <s v="100043689"/>
    <s v="010"/>
    <s v="2021"/>
    <s v="XY"/>
    <s v="US BANK NATIONAL ASSOCIATION"/>
    <n v="136.44999999999999"/>
    <d v="2021-10-19T00:00:00"/>
    <d v="2021-10-26T00:00:00"/>
  </r>
  <r>
    <x v="3"/>
    <x v="3"/>
    <x v="25"/>
    <s v="BUSINESS TRAVEL: Misc Expenses"/>
    <s v="4774206510261031Rodriguez Tiffani"/>
    <s v="105820206"/>
    <s v=""/>
    <s v=""/>
    <s v="100043690"/>
    <s v="010"/>
    <s v="2021"/>
    <s v="XY"/>
    <s v="US BANK NATIONAL ASSOCIATION"/>
    <n v="33"/>
    <d v="2021-10-19T00:00:00"/>
    <d v="2021-10-26T00:00:00"/>
  </r>
  <r>
    <x v="3"/>
    <x v="3"/>
    <x v="25"/>
    <s v="BUSINESS TRAVEL: Misc Expenses"/>
    <s v="4791496010191030Rodriguez Tiffani"/>
    <s v="105612417"/>
    <s v=""/>
    <s v=""/>
    <s v="100043053"/>
    <s v="010"/>
    <s v="2021"/>
    <s v="XY"/>
    <s v="Tiffani Rodriguez"/>
    <n v="12.43"/>
    <d v="2021-10-14T00:00:00"/>
    <d v="2021-10-19T00:00:00"/>
  </r>
  <r>
    <x v="3"/>
    <x v="3"/>
    <x v="25"/>
    <s v="BUSINESS TRAVEL: Misc Expenses"/>
    <s v="4833878711161031Rodriguez Tiffani"/>
    <s v="106538439"/>
    <s v=""/>
    <s v=""/>
    <s v="100045202"/>
    <s v="011"/>
    <s v="2021"/>
    <s v="XY"/>
    <s v="Tiffani Rodriguez"/>
    <n v="7.15"/>
    <d v="2021-11-08T00:00:00"/>
    <d v="2021-11-16T00:00:00"/>
  </r>
  <r>
    <x v="3"/>
    <x v="3"/>
    <x v="25"/>
    <s v="BUSINESS TRAVEL: Misc Expenses"/>
    <s v="4812592811161031Rodriguez Tiffani"/>
    <s v="106538632"/>
    <s v=""/>
    <s v=""/>
    <s v="100045205"/>
    <s v="011"/>
    <s v="2021"/>
    <s v="XY"/>
    <s v="US BANK NATIONAL ASSOCIATION"/>
    <n v="47.5"/>
    <d v="2021-11-08T00:00:00"/>
    <d v="2021-11-16T00:00:00"/>
  </r>
  <r>
    <x v="3"/>
    <x v="3"/>
    <x v="25"/>
    <s v="BUSINESS TRAVEL: Misc Expenses"/>
    <s v="4903053312211033Rodriguez Tiffani"/>
    <s v="107677665"/>
    <s v=""/>
    <s v=""/>
    <s v="100047401"/>
    <s v="012"/>
    <s v="2021"/>
    <s v="XY"/>
    <s v="Tiffani Rodriguez"/>
    <n v="7.15"/>
    <d v="2021-12-14T00:00:00"/>
    <d v="2021-12-21T00:00:00"/>
  </r>
  <r>
    <x v="3"/>
    <x v="3"/>
    <x v="25"/>
    <s v="BUSINESS TRAVEL: Misc Expenses"/>
    <s v="4871405512071031Rodriguez Tiffani"/>
    <s v="107281807"/>
    <s v=""/>
    <s v=""/>
    <s v="100046493"/>
    <s v="012"/>
    <s v="2021"/>
    <s v="XY"/>
    <s v="Tiffani Rodriguez"/>
    <n v="7.15"/>
    <d v="2021-11-30T00:00:00"/>
    <d v="2021-12-07T00:00:00"/>
  </r>
  <r>
    <x v="3"/>
    <x v="3"/>
    <x v="25"/>
    <s v="BUSINESS TRAVEL: Misc Expenses"/>
    <s v="4914554612211033Rodriguez Tiffani"/>
    <s v="107678008"/>
    <s v=""/>
    <s v=""/>
    <s v="100047404"/>
    <s v="012"/>
    <s v="2021"/>
    <s v="XY"/>
    <s v="US BANK NATIONAL ASSOCIATION"/>
    <n v="41.4"/>
    <d v="2021-12-20T00:00:00"/>
    <d v="2021-12-21T00:00:00"/>
  </r>
  <r>
    <x v="3"/>
    <x v="3"/>
    <x v="25"/>
    <s v="BUSINESS TRAVEL: Misc Expenses"/>
    <s v="4489546403231031Rodriguez Tiffani"/>
    <s v="98568202"/>
    <s v=""/>
    <s v=""/>
    <s v="100026113"/>
    <s v="003"/>
    <s v="2021"/>
    <s v="XY"/>
    <s v="US BANK NATIONAL ASSOCIATION"/>
    <n v="21.5"/>
    <d v="2021-03-15T00:00:00"/>
    <d v="2021-03-23T00:00:00"/>
  </r>
  <r>
    <x v="3"/>
    <x v="3"/>
    <x v="25"/>
    <s v="BUSINESS TRAVEL: Misc Expenses"/>
    <s v="4722825509161031Cruz Alvaro"/>
    <s v="104505106"/>
    <s v=""/>
    <s v=""/>
    <s v="100040366"/>
    <s v="009"/>
    <s v="2021"/>
    <s v="XY"/>
    <s v="Alvaro Cruz"/>
    <n v="5"/>
    <d v="2021-09-15T00:00:00"/>
    <d v="2021-09-16T00:00:00"/>
  </r>
  <r>
    <x v="3"/>
    <x v="3"/>
    <x v="25"/>
    <s v="BUSINESS TRAVEL: Misc Expenses"/>
    <s v="4798357010261031Rodriguez Tiffani"/>
    <s v="105820176"/>
    <s v=""/>
    <s v=""/>
    <s v="100043688"/>
    <s v="010"/>
    <s v="2021"/>
    <s v="XY"/>
    <s v="Tiffani Rodriguez"/>
    <n v="7.15"/>
    <d v="2021-10-19T00:00:00"/>
    <d v="2021-10-26T00:00:00"/>
  </r>
  <r>
    <x v="3"/>
    <x v="3"/>
    <x v="25"/>
    <s v="BUSINESS TRAVEL: Misc Expenses"/>
    <s v="4758759210191030Rodriguez Tiffani"/>
    <s v="105612277"/>
    <s v=""/>
    <s v=""/>
    <s v="100043046"/>
    <s v="010"/>
    <s v="2021"/>
    <s v="XY"/>
    <s v="Tiffani Rodriguez"/>
    <n v="60.84"/>
    <d v="2021-10-04T00:00:00"/>
    <d v="2021-10-19T00:00:00"/>
  </r>
  <r>
    <x v="3"/>
    <x v="3"/>
    <x v="25"/>
    <s v="BUSINESS TRAVEL: Misc Expenses"/>
    <s v="4788086310191030Ferralls Pedro"/>
    <s v="105612288"/>
    <s v=""/>
    <s v=""/>
    <s v="100043047"/>
    <s v="010"/>
    <s v="2021"/>
    <s v="XY"/>
    <s v="US BANK NATIONAL ASSOCIATION"/>
    <n v="18"/>
    <d v="2021-10-12T00:00:00"/>
    <d v="2021-10-19T00:00:00"/>
  </r>
  <r>
    <x v="3"/>
    <x v="3"/>
    <x v="25"/>
    <s v="BUSINESS TRAVEL: Misc Expenses"/>
    <s v="4812592811161031Rodriguez Tiffani"/>
    <s v="106538631"/>
    <s v=""/>
    <s v=""/>
    <s v="100045204"/>
    <s v="011"/>
    <s v="2021"/>
    <s v="XY"/>
    <s v="Tiffani Rodriguez"/>
    <n v="12.5"/>
    <d v="2021-11-08T00:00:00"/>
    <d v="2021-11-16T00:00:00"/>
  </r>
  <r>
    <x v="3"/>
    <x v="3"/>
    <x v="25"/>
    <s v="BUSINESS TRAVEL: Misc Expenses"/>
    <s v="4398288001051031Rodriguez Tiffani"/>
    <s v="96222995"/>
    <s v=""/>
    <s v=""/>
    <s v="100020594"/>
    <s v="001"/>
    <s v="2021"/>
    <s v="XY"/>
    <s v="US BANK NATIONAL ASSOCIATION"/>
    <n v="7"/>
    <d v="2020-12-22T00:00:00"/>
    <d v="2021-01-05T00:00:00"/>
  </r>
  <r>
    <x v="3"/>
    <x v="3"/>
    <x v="25"/>
    <s v="BUSINESS TRAVEL: Misc Expenses"/>
    <s v="4630716007201030Rodriguez Tiffani"/>
    <s v="102555075"/>
    <s v=""/>
    <s v=""/>
    <s v="100035011"/>
    <s v="007"/>
    <s v="2021"/>
    <s v="XY"/>
    <s v="US BANK NATIONAL ASSOCIATION"/>
    <n v="7"/>
    <d v="2021-07-14T00:00:00"/>
    <d v="2021-07-20T00:00:00"/>
  </r>
  <r>
    <x v="3"/>
    <x v="3"/>
    <x v="25"/>
    <s v="BUSINESS TRAVEL: Misc Expenses"/>
    <s v="4738033609161031Rodriguez Tiffani"/>
    <s v="104505048"/>
    <s v=""/>
    <s v=""/>
    <s v="100040365"/>
    <s v="009"/>
    <s v="2021"/>
    <s v="XY"/>
    <s v="Tiffani Rodriguez"/>
    <n v="35.909999999999997"/>
    <d v="2021-09-13T00:00:00"/>
    <d v="2021-09-16T00:00:00"/>
  </r>
  <r>
    <x v="3"/>
    <x v="3"/>
    <x v="25"/>
    <s v="BUSINESS TRAVEL: Misc Expenses"/>
    <s v="4775511910131031Cruz Alvaro"/>
    <s v="105467326"/>
    <s v=""/>
    <s v=""/>
    <s v="100042642"/>
    <s v="010"/>
    <s v="2021"/>
    <s v="XY"/>
    <s v="US BANK NATIONAL ASSOCIATION"/>
    <n v="10"/>
    <d v="2021-10-05T00:00:00"/>
    <d v="2021-10-13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41.02"/>
    <d v="2021-03-31T00:00:00"/>
    <d v="2021-03-31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20.89"/>
    <d v="2021-03-31T00:00:00"/>
    <d v="2021-03-31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20.89"/>
    <d v="2021-03-31T00:00:00"/>
    <d v="2021-03-31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20.89"/>
    <d v="2021-03-31T00:00:00"/>
    <d v="2021-03-31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83.55"/>
    <d v="2021-03-31T00:00:00"/>
    <d v="2021-03-31T00:00:00"/>
  </r>
  <r>
    <x v="3"/>
    <x v="3"/>
    <x v="26"/>
    <s v="BUSINESS TRAVEL: Occasional Use Mileage"/>
    <s v="Rcls out of Labor IO"/>
    <s v="98973308"/>
    <s v=""/>
    <s v=""/>
    <s v="100026936"/>
    <s v="003"/>
    <s v="2021"/>
    <s v="SA"/>
    <s v="Bus Trav-Occa Use"/>
    <n v="135.22999999999999"/>
    <d v="2021-03-31T00:00:00"/>
    <d v="2021-03-31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60.21"/>
    <d v="2021-06-30T00:00:00"/>
    <d v="2021-06-30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60.2"/>
    <d v="2021-06-30T00:00:00"/>
    <d v="2021-06-30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60.2"/>
    <d v="2021-06-30T00:00:00"/>
    <d v="2021-06-30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67.86"/>
    <d v="2021-06-30T00:00:00"/>
    <d v="2021-06-30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86.14"/>
    <d v="2021-06-30T00:00:00"/>
    <d v="2021-06-30T00:00:00"/>
  </r>
  <r>
    <x v="3"/>
    <x v="3"/>
    <x v="26"/>
    <s v="BUSINESS TRAVEL: Occasional Use Mileage"/>
    <s v="Q2 Rcls out of Labor IO"/>
    <s v="101853193"/>
    <s v=""/>
    <s v=""/>
    <s v="100033266"/>
    <s v="006"/>
    <s v="2021"/>
    <s v="SA"/>
    <s v="Bus Trav-Occa Use"/>
    <n v="240.8"/>
    <d v="2021-06-30T00:00:00"/>
    <d v="2021-06-30T00:00:00"/>
  </r>
  <r>
    <x v="3"/>
    <x v="3"/>
    <x v="26"/>
    <s v="BUSINESS TRAVEL: Occasional Use Mileage"/>
    <s v="Q3 Rcls out of Labor IO"/>
    <s v="104981573"/>
    <s v=""/>
    <s v=""/>
    <s v="100041591"/>
    <s v="009"/>
    <s v="2021"/>
    <s v="SA"/>
    <s v="Bus Trav-Occa Use"/>
    <n v="186.54"/>
    <d v="2021-09-30T00:00:00"/>
    <d v="2021-09-30T00:00:00"/>
  </r>
  <r>
    <x v="3"/>
    <x v="3"/>
    <x v="26"/>
    <s v="BUSINESS TRAVEL: Occasional Use Mileage"/>
    <s v="Q3 Rcls out of Labor IO"/>
    <s v="104981573"/>
    <s v=""/>
    <s v=""/>
    <s v="100041591"/>
    <s v="009"/>
    <s v="2021"/>
    <s v="SA"/>
    <s v="Bus Trav-Occa Use"/>
    <n v="31.82"/>
    <d v="2021-09-30T00:00:00"/>
    <d v="2021-09-30T00:00:00"/>
  </r>
  <r>
    <x v="3"/>
    <x v="3"/>
    <x v="26"/>
    <s v="BUSINESS TRAVEL: Occasional Use Mileage"/>
    <s v="Q3 Rcls out of Labor IO"/>
    <s v="104981573"/>
    <s v=""/>
    <s v=""/>
    <s v="100041591"/>
    <s v="009"/>
    <s v="2021"/>
    <s v="SA"/>
    <s v="Bus Trav-Occa Use"/>
    <n v="227.18"/>
    <d v="2021-09-30T00:00:00"/>
    <d v="2021-09-30T00:00:00"/>
  </r>
  <r>
    <x v="3"/>
    <x v="3"/>
    <x v="26"/>
    <s v="BUSINESS TRAVEL: Occasional Use Mileage"/>
    <s v="Q3 Rcls out of Labor IO"/>
    <s v="104981573"/>
    <s v=""/>
    <s v=""/>
    <s v="100041591"/>
    <s v="009"/>
    <s v="2021"/>
    <s v="SA"/>
    <s v="Bus Trav-Occa Use"/>
    <n v="218.31"/>
    <d v="2021-09-30T00:00:00"/>
    <d v="2021-09-30T00:00:00"/>
  </r>
  <r>
    <x v="3"/>
    <x v="3"/>
    <x v="26"/>
    <s v="BUSINESS TRAVEL: Occasional Use Mileage"/>
    <s v="Q3 Rcls out of Labor IO"/>
    <s v="104979068"/>
    <s v=""/>
    <s v=""/>
    <s v="100041584"/>
    <s v="009"/>
    <s v="2021"/>
    <s v="SA"/>
    <s v="Bus Trav-Occa Use"/>
    <n v="186.54"/>
    <d v="2021-09-30T00:00:00"/>
    <d v="2021-09-30T00:00:00"/>
  </r>
  <r>
    <x v="3"/>
    <x v="3"/>
    <x v="26"/>
    <s v="BUSINESS TRAVEL: Occasional Use Mileage"/>
    <s v="Q3 Rcls out of Labor IO"/>
    <s v="104979068"/>
    <s v=""/>
    <s v=""/>
    <s v="100041584"/>
    <s v="009"/>
    <s v="2021"/>
    <s v="SA"/>
    <s v="Bus Trav-Occa Use"/>
    <n v="31.82"/>
    <d v="2021-09-30T00:00:00"/>
    <d v="2021-09-30T00:00:00"/>
  </r>
  <r>
    <x v="3"/>
    <x v="3"/>
    <x v="26"/>
    <s v="BUSINESS TRAVEL: Occasional Use Mileage"/>
    <s v="Q3 Rcls out of Labor IO"/>
    <s v="104979068"/>
    <s v=""/>
    <s v=""/>
    <s v="100041584"/>
    <s v="009"/>
    <s v="2021"/>
    <s v="SA"/>
    <s v="Bus Trav-Occa Use"/>
    <n v="227.18"/>
    <d v="2021-09-30T00:00:00"/>
    <d v="2021-09-30T00:00:00"/>
  </r>
  <r>
    <x v="3"/>
    <x v="3"/>
    <x v="26"/>
    <s v="BUSINESS TRAVEL: Occasional Use Mileage"/>
    <s v="Q3 Rcls out of Labor IO"/>
    <s v="104979068"/>
    <s v=""/>
    <s v=""/>
    <s v="100041584"/>
    <s v="009"/>
    <s v="2021"/>
    <s v="SA"/>
    <s v="Bus Trav-Occa Use"/>
    <n v="218.31"/>
    <d v="2021-09-30T00:00:00"/>
    <d v="2021-09-30T00:00:00"/>
  </r>
  <r>
    <x v="3"/>
    <x v="3"/>
    <x v="26"/>
    <s v="BUSINESS TRAVEL: Occasional Use Mileage"/>
    <s v="4749780610121031Hausler Logan"/>
    <s v="105430002"/>
    <s v=""/>
    <s v=""/>
    <s v="100042569"/>
    <s v="010"/>
    <s v="2021"/>
    <s v="XY"/>
    <s v="Logan Hausler"/>
    <n v="173.23"/>
    <d v="2021-10-05T00:00:00"/>
    <d v="2021-10-12T00:00:00"/>
  </r>
  <r>
    <x v="3"/>
    <x v="3"/>
    <x v="26"/>
    <s v="BUSINESS TRAVEL: Occasional Use Mileage"/>
    <s v="4791496010191030Rodriguez Tiffani"/>
    <s v="105612417"/>
    <s v=""/>
    <s v=""/>
    <s v="100043053"/>
    <s v="010"/>
    <s v="2021"/>
    <s v="XY"/>
    <s v="Tiffani Rodriguez"/>
    <n v="260.05"/>
    <d v="2021-10-14T00:00:00"/>
    <d v="2021-10-19T00:00:00"/>
  </r>
  <r>
    <x v="3"/>
    <x v="3"/>
    <x v="26"/>
    <s v="BUSINESS TRAVEL: Occasional Use Mileage"/>
    <s v="4833878711161031Rodriguez Tiffani"/>
    <s v="106538439"/>
    <s v=""/>
    <s v=""/>
    <s v="100045202"/>
    <s v="011"/>
    <s v="2021"/>
    <s v="XY"/>
    <s v="Tiffani Rodriguez"/>
    <n v="207.94"/>
    <d v="2021-11-08T00:00:00"/>
    <d v="2021-11-16T00:00:00"/>
  </r>
  <r>
    <x v="3"/>
    <x v="3"/>
    <x v="26"/>
    <s v="BUSINESS TRAVEL: Occasional Use Mileage"/>
    <s v="4776263611031032Hausler Logan"/>
    <s v="106198036"/>
    <s v=""/>
    <s v=""/>
    <s v="100044387"/>
    <s v="011"/>
    <s v="2021"/>
    <s v="XY"/>
    <s v="Logan Hausler"/>
    <n v="14.86"/>
    <d v="2021-11-02T00:00:00"/>
    <d v="2021-11-03T00:00:00"/>
  </r>
  <r>
    <x v="3"/>
    <x v="3"/>
    <x v="26"/>
    <s v="BUSINESS TRAVEL: Occasional Use Mileage"/>
    <s v="4903053312211033Rodriguez Tiffani"/>
    <s v="107677665"/>
    <s v=""/>
    <s v=""/>
    <s v="100047401"/>
    <s v="012"/>
    <s v="2021"/>
    <s v="XY"/>
    <s v="Tiffani Rodriguez"/>
    <n v="162.49"/>
    <d v="2021-12-14T00:00:00"/>
    <d v="2021-12-21T00:00:00"/>
  </r>
  <r>
    <x v="3"/>
    <x v="3"/>
    <x v="26"/>
    <s v="BUSINESS TRAVEL: Occasional Use Mileage"/>
    <s v="4871405512071031Rodriguez Tiffani"/>
    <s v="107281807"/>
    <s v=""/>
    <s v=""/>
    <s v="100046493"/>
    <s v="012"/>
    <s v="2021"/>
    <s v="XY"/>
    <s v="Tiffani Rodriguez"/>
    <n v="172.26"/>
    <d v="2021-11-30T00:00:00"/>
    <d v="2021-12-07T00:00:00"/>
  </r>
  <r>
    <x v="3"/>
    <x v="3"/>
    <x v="26"/>
    <s v="BUSINESS TRAVEL: Occasional Use Mileage"/>
    <s v="Q4 Rcls out of Labor IO"/>
    <s v="107974363"/>
    <s v=""/>
    <s v=""/>
    <s v="100047837"/>
    <s v="012"/>
    <s v="2021"/>
    <s v="SA"/>
    <s v="Bus Trav-Lodging"/>
    <n v="381.17"/>
    <d v="2021-12-30T00:00:00"/>
    <d v="2021-12-30T00:00:00"/>
  </r>
  <r>
    <x v="3"/>
    <x v="3"/>
    <x v="26"/>
    <s v="BUSINESS TRAVEL: Occasional Use Mileage"/>
    <s v="4798357010261031Rodriguez Tiffani"/>
    <s v="105820176"/>
    <s v=""/>
    <s v=""/>
    <s v="100043688"/>
    <s v="010"/>
    <s v="2021"/>
    <s v="XY"/>
    <s v="Tiffani Rodriguez"/>
    <n v="174.8"/>
    <d v="2021-10-19T00:00:00"/>
    <d v="2021-10-26T00:00:00"/>
  </r>
  <r>
    <x v="3"/>
    <x v="3"/>
    <x v="26"/>
    <s v="BUSINESS TRAVEL: Occasional Use Mileage"/>
    <s v="4758759210191030Rodriguez Tiffani"/>
    <s v="105612277"/>
    <s v=""/>
    <s v=""/>
    <s v="100043046"/>
    <s v="010"/>
    <s v="2021"/>
    <s v="XY"/>
    <s v="Tiffani Rodriguez"/>
    <n v="350.05"/>
    <d v="2021-10-04T00:00:00"/>
    <d v="2021-10-19T00:00:00"/>
  </r>
  <r>
    <x v="3"/>
    <x v="3"/>
    <x v="26"/>
    <s v="BUSINESS TRAVEL: Occasional Use Mileage"/>
    <s v="4695954208311032Hausler Logan"/>
    <s v="103943750"/>
    <s v=""/>
    <s v=""/>
    <s v="100039051"/>
    <s v="008"/>
    <s v="2021"/>
    <s v="XY"/>
    <s v="Logan Hausler"/>
    <n v="23.49"/>
    <d v="2021-08-27T00:00:00"/>
    <d v="2021-08-31T00:00:00"/>
  </r>
  <r>
    <x v="3"/>
    <x v="3"/>
    <x v="26"/>
    <s v="BUSINESS TRAVEL: Occasional Use Mileage"/>
    <s v="4738033609161031Rodriguez Tiffani"/>
    <s v="104505048"/>
    <s v=""/>
    <s v=""/>
    <s v="100040365"/>
    <s v="009"/>
    <s v="2021"/>
    <s v="XY"/>
    <s v="Tiffani Rodriguez"/>
    <n v="228.67"/>
    <d v="2021-09-13T00:00:00"/>
    <d v="2021-09-16T00:00:00"/>
  </r>
  <r>
    <x v="3"/>
    <x v="3"/>
    <x v="26"/>
    <s v="BUSINESS TRAVEL: Occasional Use Mileage"/>
    <s v="4398241612281710Rodriguez Tiffani"/>
    <s v="96286367"/>
    <s v=""/>
    <s v=""/>
    <s v="100020806"/>
    <s v="001"/>
    <s v="2021"/>
    <s v="XY"/>
    <s v="Tiffani Rodriguez"/>
    <n v="113.01"/>
    <d v="2020-12-22T00:00:00"/>
    <d v="2021-01-07T00:00:00"/>
  </r>
  <r>
    <x v="3"/>
    <x v="3"/>
    <x v="27"/>
    <s v="DUES &amp; SUBSCRIPTIONS: Civic Organization"/>
    <s v="Q4 Rcls out of Labor IO"/>
    <s v="107974363"/>
    <s v=""/>
    <s v=""/>
    <s v="100047837"/>
    <s v="012"/>
    <s v="2021"/>
    <s v="SA"/>
    <s v="Bus Trav-Lodging"/>
    <n v="232.5"/>
    <d v="2021-12-30T00:00:00"/>
    <d v="2021-12-30T00:00:00"/>
  </r>
  <r>
    <x v="3"/>
    <x v="3"/>
    <x v="28"/>
    <s v="DUES &amp; SUBSCRIPTIONS: Industry Associati"/>
    <s v="Q3 Rcls out of Labor IO"/>
    <s v="104981573"/>
    <s v=""/>
    <s v=""/>
    <s v="100041591"/>
    <s v="009"/>
    <s v="2021"/>
    <s v="SA"/>
    <s v="Bus Trav-Occa Use"/>
    <n v="100"/>
    <d v="2021-09-30T00:00:00"/>
    <d v="2021-09-30T00:00:00"/>
  </r>
  <r>
    <x v="3"/>
    <x v="3"/>
    <x v="28"/>
    <s v="DUES &amp; SUBSCRIPTIONS: Industry Associati"/>
    <s v="Q3 Rcls out of Labor IO"/>
    <s v="104979068"/>
    <s v=""/>
    <s v=""/>
    <s v="100041584"/>
    <s v="009"/>
    <s v="2021"/>
    <s v="SA"/>
    <s v="Bus Trav-Occa Use"/>
    <n v="100"/>
    <d v="2021-09-30T00:00:00"/>
    <d v="2021-09-30T00:00:00"/>
  </r>
  <r>
    <x v="3"/>
    <x v="3"/>
    <x v="29"/>
    <s v="LICENSES PERMITS &amp; FEES: Local County"/>
    <s v="Rcls out of Labor IO"/>
    <s v="98973308"/>
    <s v=""/>
    <s v=""/>
    <s v="100026936"/>
    <s v="003"/>
    <s v="2021"/>
    <s v="SA"/>
    <s v="Bus Trav-Occa Use"/>
    <n v="49.16"/>
    <d v="2021-03-31T00:00:00"/>
    <d v="2021-03-31T00:00:00"/>
  </r>
  <r>
    <x v="3"/>
    <x v="3"/>
    <x v="29"/>
    <s v="LICENSES PERMITS &amp; FEES: Local County"/>
    <s v="Rcls out of Labor IO"/>
    <s v="98973308"/>
    <s v=""/>
    <s v=""/>
    <s v="100026936"/>
    <s v="003"/>
    <s v="2021"/>
    <s v="SA"/>
    <s v="Bus Trav-Occa Use"/>
    <n v="19.670000000000002"/>
    <d v="2021-03-31T00:00:00"/>
    <d v="2021-03-31T00:00:00"/>
  </r>
  <r>
    <x v="3"/>
    <x v="3"/>
    <x v="29"/>
    <s v="LICENSES PERMITS &amp; FEES: Local County"/>
    <s v="Rcls out of Labor IO"/>
    <s v="98973308"/>
    <s v=""/>
    <s v=""/>
    <s v="100026936"/>
    <s v="003"/>
    <s v="2021"/>
    <s v="SA"/>
    <s v="Bus Trav-Occa Use"/>
    <n v="19.670000000000002"/>
    <d v="2021-03-31T00:00:00"/>
    <d v="2021-03-31T00:00:00"/>
  </r>
  <r>
    <x v="3"/>
    <x v="3"/>
    <x v="30"/>
    <s v="OUTSIDE SVCS: Other"/>
    <s v="OI  789679  6.8.20"/>
    <s v="100879600"/>
    <s v=""/>
    <s v=""/>
    <s v="1900016882"/>
    <s v="005"/>
    <s v="2021"/>
    <s v="ZM"/>
    <s v="ORIGINAL IMPRESSIONS LLC"/>
    <n v="10814.2"/>
    <d v="2020-06-08T00:00:00"/>
    <d v="2021-05-28T00:00:00"/>
  </r>
  <r>
    <x v="3"/>
    <x v="3"/>
    <x v="30"/>
    <s v="OUTSIDE SVCS: Other"/>
    <s v="ONE PLANET  06-31626  3.1.21"/>
    <s v="100708037"/>
    <s v=""/>
    <s v=""/>
    <s v="1900016846"/>
    <s v="005"/>
    <s v="2021"/>
    <s v="ZM"/>
    <s v="ONE PLANET CORPORATION"/>
    <n v="155"/>
    <d v="2021-03-01T00:00:00"/>
    <d v="2021-05-25T00:00:00"/>
  </r>
  <r>
    <x v="3"/>
    <x v="3"/>
    <x v="30"/>
    <s v="OUTSIDE SVCS: Other"/>
    <s v="BlueSky 1062 7.12.21"/>
    <s v="104660225"/>
    <s v=""/>
    <s v=""/>
    <s v="1900018696"/>
    <s v="009"/>
    <s v="2021"/>
    <s v="ZM"/>
    <s v="DTG MEDIA COMPANY"/>
    <n v="1785"/>
    <d v="2021-07-12T00:00:00"/>
    <d v="2021-09-22T00:00:00"/>
  </r>
  <r>
    <x v="3"/>
    <x v="3"/>
    <x v="30"/>
    <s v="OUTSIDE SVCS: Other"/>
    <s v="EMC  15010  4.19.21"/>
    <s v="99957748"/>
    <s v="2000371697"/>
    <s v="15 minute surveys"/>
    <s v="5006263598"/>
    <s v="004"/>
    <s v="2021"/>
    <s v="WE"/>
    <s v="GR/IR Clearing"/>
    <n v="32500"/>
    <d v="2021-04-19T00:00:00"/>
    <d v="2021-04-30T00:00:00"/>
  </r>
  <r>
    <x v="3"/>
    <x v="3"/>
    <x v="30"/>
    <s v="OUTSIDE SVCS: Other"/>
    <s v="EMC  15637  5.26.21"/>
    <s v="101568185"/>
    <s v="2000371697"/>
    <s v="15 minute surveys"/>
    <s v="5006377222"/>
    <s v="006"/>
    <s v="2021"/>
    <s v="WE"/>
    <s v="GR/IR Clearing"/>
    <n v="32500"/>
    <d v="2021-06-26T00:00:00"/>
    <d v="2021-06-19T00:00:00"/>
  </r>
  <r>
    <x v="3"/>
    <x v="3"/>
    <x v="30"/>
    <s v="OUTSIDE SVCS: Other"/>
    <s v="DAdameFPL-DAP7-21 9.20.21"/>
    <s v="104840079"/>
    <s v=""/>
    <s v=""/>
    <s v="1900018764"/>
    <s v="009"/>
    <s v="2021"/>
    <s v="ZM"/>
    <s v="DAVID ADAME"/>
    <n v="691.8"/>
    <d v="2021-09-20T00:00:00"/>
    <d v="2021-09-28T00:00:00"/>
  </r>
  <r>
    <x v="3"/>
    <x v="3"/>
    <x v="31"/>
    <s v="OFFICE SUPPLIES"/>
    <s v="Q2 Rcls out of Labor IO"/>
    <s v="101853193"/>
    <s v=""/>
    <s v=""/>
    <s v="100033266"/>
    <s v="006"/>
    <s v="2021"/>
    <s v="SA"/>
    <s v="Bus Trav-Occa Use"/>
    <n v="14.69"/>
    <d v="2021-06-30T00:00:00"/>
    <d v="2021-06-30T00:00:00"/>
  </r>
  <r>
    <x v="3"/>
    <x v="3"/>
    <x v="31"/>
    <s v="OFFICE SUPPLIES"/>
    <s v="Q2 Rcls out of Labor IO"/>
    <s v="101853193"/>
    <s v=""/>
    <s v=""/>
    <s v="100033266"/>
    <s v="006"/>
    <s v="2021"/>
    <s v="SA"/>
    <s v="Bus Trav-Occa Use"/>
    <n v="36.74"/>
    <d v="2021-06-30T00:00:00"/>
    <d v="2021-06-30T00:00:00"/>
  </r>
  <r>
    <x v="3"/>
    <x v="3"/>
    <x v="31"/>
    <s v="OFFICE SUPPLIES"/>
    <s v="Q2 Rcls out of Labor IO"/>
    <s v="101853193"/>
    <s v=""/>
    <s v=""/>
    <s v="100033266"/>
    <s v="006"/>
    <s v="2021"/>
    <s v="SA"/>
    <s v="Bus Trav-Occa Use"/>
    <n v="14.69"/>
    <d v="2021-06-30T00:00:00"/>
    <d v="2021-06-30T00:00:00"/>
  </r>
  <r>
    <x v="3"/>
    <x v="3"/>
    <x v="31"/>
    <s v="OFFICE SUPPLIES"/>
    <s v="4722825509161031Cruz Alvaro"/>
    <s v="104505107"/>
    <s v=""/>
    <s v=""/>
    <s v="100040367"/>
    <s v="009"/>
    <s v="2021"/>
    <s v="XY"/>
    <s v="US BANK NATIONAL ASSOCIATION"/>
    <n v="64.2"/>
    <d v="2021-09-15T00:00:00"/>
    <d v="2021-09-16T00:00:00"/>
  </r>
  <r>
    <x v="3"/>
    <x v="3"/>
    <x v="31"/>
    <s v="OFFICE SUPPLIES"/>
    <s v="4774206510261031Rodriguez Tiffani"/>
    <s v="105820206"/>
    <s v=""/>
    <s v=""/>
    <s v="100043690"/>
    <s v="010"/>
    <s v="2021"/>
    <s v="XY"/>
    <s v="US BANK NATIONAL ASSOCIATION"/>
    <n v="175.6"/>
    <d v="2021-10-19T00:00:00"/>
    <d v="2021-10-26T00:00:00"/>
  </r>
  <r>
    <x v="3"/>
    <x v="3"/>
    <x v="31"/>
    <s v="OFFICE SUPPLIES"/>
    <s v="4812592811161031Rodriguez Tiffani"/>
    <s v="106538632"/>
    <s v=""/>
    <s v=""/>
    <s v="100045205"/>
    <s v="011"/>
    <s v="2021"/>
    <s v="XY"/>
    <s v="US BANK NATIONAL ASSOCIATION"/>
    <n v="104.28"/>
    <d v="2021-11-08T00:00:00"/>
    <d v="2021-11-16T00:00:00"/>
  </r>
  <r>
    <x v="3"/>
    <x v="3"/>
    <x v="31"/>
    <s v="OFFICE SUPPLIES"/>
    <s v="4737452209161031Rodriguez Tiffani"/>
    <s v="104505225"/>
    <s v=""/>
    <s v=""/>
    <s v="100040368"/>
    <s v="009"/>
    <s v="2021"/>
    <s v="XY"/>
    <s v="US BANK NATIONAL ASSOCIATION"/>
    <n v="188.53"/>
    <d v="2021-09-13T00:00:00"/>
    <d v="2021-09-16T00:00:00"/>
  </r>
  <r>
    <x v="3"/>
    <x v="3"/>
    <x v="32"/>
    <s v="POSTAGE"/>
    <s v="Rcls out of Labor IO"/>
    <s v="98973308"/>
    <s v=""/>
    <s v=""/>
    <s v="100026936"/>
    <s v="003"/>
    <s v="2021"/>
    <s v="SA"/>
    <s v="Bus Trav-Occa Use"/>
    <n v="17.55"/>
    <d v="2021-03-31T00:00:00"/>
    <d v="2021-03-31T00:00:00"/>
  </r>
  <r>
    <x v="3"/>
    <x v="3"/>
    <x v="32"/>
    <s v="POSTAGE"/>
    <s v="Rcls out of Labor IO"/>
    <s v="98973308"/>
    <s v=""/>
    <s v=""/>
    <s v="100026936"/>
    <s v="003"/>
    <s v="2021"/>
    <s v="SA"/>
    <s v="Bus Trav-Occa Use"/>
    <n v="7.02"/>
    <d v="2021-03-31T00:00:00"/>
    <d v="2021-03-31T00:00:00"/>
  </r>
  <r>
    <x v="3"/>
    <x v="3"/>
    <x v="32"/>
    <s v="POSTAGE"/>
    <s v="Rcls out of Labor IO"/>
    <s v="98973308"/>
    <s v=""/>
    <s v=""/>
    <s v="100026936"/>
    <s v="003"/>
    <s v="2021"/>
    <s v="SA"/>
    <s v="Bus Trav-Occa Use"/>
    <n v="7.02"/>
    <d v="2021-03-31T00:00:00"/>
    <d v="2021-03-31T00:00:00"/>
  </r>
  <r>
    <x v="3"/>
    <x v="3"/>
    <x v="32"/>
    <s v="POSTAGE"/>
    <s v="Q2 Rcls out of Labor IO"/>
    <s v="101853193"/>
    <s v=""/>
    <s v=""/>
    <s v="100033266"/>
    <s v="006"/>
    <s v="2021"/>
    <s v="SA"/>
    <s v="Bus Trav-Occa Use"/>
    <n v="14.06"/>
    <d v="2021-06-30T00:00:00"/>
    <d v="2021-06-30T00:00:00"/>
  </r>
  <r>
    <x v="3"/>
    <x v="3"/>
    <x v="17"/>
    <s v="COMMUNICATIONS: Event Marketing"/>
    <s v="4749780610121031Hausler Logan"/>
    <s v="105430003"/>
    <s v=""/>
    <s v=""/>
    <s v="100042570"/>
    <s v="010"/>
    <s v="2021"/>
    <s v="XY"/>
    <s v="US BANK NATIONAL ASSOCIATION"/>
    <n v="299.06"/>
    <d v="2021-10-05T00:00:00"/>
    <d v="2021-10-12T00:00:00"/>
  </r>
  <r>
    <x v="3"/>
    <x v="3"/>
    <x v="17"/>
    <s v="COMMUNICATIONS: Event Marketing"/>
    <s v="4695966608121032Cruz Alvaro"/>
    <s v="103360464"/>
    <s v=""/>
    <s v=""/>
    <s v="100037613"/>
    <s v="008"/>
    <s v="2021"/>
    <s v="XY"/>
    <s v="US BANK NATIONAL ASSOCIATION"/>
    <n v="64.2"/>
    <d v="2021-08-11T00:00:00"/>
    <d v="2021-08-12T00:00:00"/>
  </r>
  <r>
    <x v="3"/>
    <x v="3"/>
    <x v="17"/>
    <s v="COMMUNICATIONS: Event Marketing"/>
    <s v="4775511910131031Cruz Alvaro"/>
    <s v="105467326"/>
    <s v=""/>
    <s v=""/>
    <s v="100042642"/>
    <s v="010"/>
    <s v="2021"/>
    <s v="XY"/>
    <s v="US BANK NATIONAL ASSOCIATION"/>
    <n v="49.23"/>
    <d v="2021-10-05T00:00:00"/>
    <d v="2021-10-13T00:00:00"/>
  </r>
  <r>
    <x v="3"/>
    <x v="3"/>
    <x v="33"/>
    <s v="Community Relations: Activities"/>
    <s v="4749780610121031Hausler Logan"/>
    <s v="105430003"/>
    <s v=""/>
    <s v=""/>
    <s v="100042570"/>
    <s v="010"/>
    <s v="2021"/>
    <s v="XY"/>
    <s v="US BANK NATIONAL ASSOCIATION"/>
    <n v="255.71"/>
    <d v="2021-10-05T00:00:00"/>
    <d v="2021-10-12T00:00:00"/>
  </r>
  <r>
    <x v="3"/>
    <x v="3"/>
    <x v="33"/>
    <s v="Community Relations: Activities"/>
    <s v="4489546403231031Rodriguez Tiffani"/>
    <s v="98568202"/>
    <s v=""/>
    <s v=""/>
    <s v="100026113"/>
    <s v="003"/>
    <s v="2021"/>
    <s v="XY"/>
    <s v="US BANK NATIONAL ASSOCIATION"/>
    <n v="645"/>
    <d v="2021-03-15T00:00:00"/>
    <d v="2021-03-23T00:00:00"/>
  </r>
  <r>
    <x v="3"/>
    <x v="3"/>
    <x v="34"/>
    <s v="PUBLIC RELATIONS"/>
    <s v="4556770505111032Hausler Logan"/>
    <s v="100325612"/>
    <s v=""/>
    <s v=""/>
    <s v="100029824"/>
    <s v="005"/>
    <s v="2021"/>
    <s v="XY"/>
    <s v="US BANK NATIONAL ASSOCIATION"/>
    <n v="600"/>
    <d v="2021-05-10T00:00:00"/>
    <d v="2021-05-11T00:00:00"/>
  </r>
  <r>
    <x v="3"/>
    <x v="3"/>
    <x v="14"/>
    <s v="OTHER EXPENSE"/>
    <s v="*FCG_MTN-19915*"/>
    <s v="96902383"/>
    <s v=""/>
    <s v=""/>
    <s v="1900015967"/>
    <s v="001"/>
    <s v="2021"/>
    <s v="ZM"/>
    <s v="MARKETING TALENT NETWORK INC MTN"/>
    <n v="11676.16"/>
    <d v="2021-01-21T00:00:00"/>
    <d v="2021-01-29T00:00:00"/>
  </r>
  <r>
    <x v="3"/>
    <x v="3"/>
    <x v="14"/>
    <s v="OTHER EXPENSE"/>
    <s v="*FCG_MTN19965*"/>
    <s v="97693202"/>
    <s v=""/>
    <s v=""/>
    <s v="1900016124"/>
    <s v="002"/>
    <s v="2021"/>
    <s v="ZM"/>
    <s v="MARKETING TALENT NETWORK INC MTN"/>
    <n v="8961.5499999999993"/>
    <d v="2021-02-22T00:00:00"/>
    <d v="2021-02-24T00:00:00"/>
  </r>
  <r>
    <x v="3"/>
    <x v="3"/>
    <x v="14"/>
    <s v="OTHER EXPENSE"/>
    <s v="*FCG_MTN19966*"/>
    <s v="97693714"/>
    <s v=""/>
    <s v=""/>
    <s v="1900016125"/>
    <s v="002"/>
    <s v="2021"/>
    <s v="ZM"/>
    <s v="MARKETING TALENT NETWORK INC MTN"/>
    <n v="1344.23"/>
    <d v="2021-02-22T00:00:00"/>
    <d v="2021-02-24T00:00:00"/>
  </r>
  <r>
    <x v="3"/>
    <x v="3"/>
    <x v="14"/>
    <s v="OTHER EXPENSE"/>
    <s v="*FCG_BrevardZoo-1983*"/>
    <s v="98288878"/>
    <s v=""/>
    <s v=""/>
    <s v="1900016341"/>
    <s v="003"/>
    <s v="2021"/>
    <s v="ZM"/>
    <s v="EAST COAST ZOOLOGICAL SOCIETY OF FL"/>
    <n v="2500"/>
    <d v="2019-04-04T00:00:00"/>
    <d v="2021-03-24T00:00:00"/>
  </r>
  <r>
    <x v="3"/>
    <x v="3"/>
    <x v="14"/>
    <s v="OTHER EXPENSE"/>
    <s v="*FCG_Crosswinds2092021*"/>
    <s v="99636878"/>
    <s v=""/>
    <s v=""/>
    <s v="1900016588"/>
    <s v="004"/>
    <s v="2021"/>
    <s v="ZM"/>
    <s v="CROSSWINDS YOUTH SERVICES INC"/>
    <n v="1000"/>
    <d v="2021-02-09T00:00:00"/>
    <d v="2021-04-22T00:00:00"/>
  </r>
  <r>
    <x v="3"/>
    <x v="3"/>
    <x v="14"/>
    <s v="OTHER EXPENSE"/>
    <s v="*FCG_Orion-14987*"/>
    <s v="99564093"/>
    <s v=""/>
    <s v=""/>
    <s v="1900016578"/>
    <s v="004"/>
    <s v="2021"/>
    <s v="ZM"/>
    <s v="PRINT BOLD CORP"/>
    <n v="3793.13"/>
    <d v="2021-03-31T00:00:00"/>
    <d v="2021-04-20T00:00:00"/>
  </r>
  <r>
    <x v="3"/>
    <x v="3"/>
    <x v="14"/>
    <s v="OTHER EXPENSE"/>
    <s v="*FCG_MTN-20010*"/>
    <s v="100115547"/>
    <s v=""/>
    <s v=""/>
    <s v="1900016638"/>
    <s v="005"/>
    <s v="2021"/>
    <s v="ZM"/>
    <s v="MARKETING TALENT NETWORK INC MTN"/>
    <n v="12706.65"/>
    <d v="2021-03-15T00:00:00"/>
    <d v="2021-05-04T00:00:00"/>
  </r>
  <r>
    <x v="3"/>
    <x v="3"/>
    <x v="14"/>
    <s v="OTHER EXPENSE"/>
    <s v="*FCG_MTN-20123*"/>
    <s v="100604363"/>
    <s v=""/>
    <s v=""/>
    <s v="1900016820"/>
    <s v="005"/>
    <s v="2021"/>
    <s v="ZM"/>
    <s v="MARKETING TALENT NETWORK INC MTN"/>
    <n v="2604.19"/>
    <d v="2021-05-06T00:00:00"/>
    <d v="2021-05-24T00:00:00"/>
  </r>
  <r>
    <x v="3"/>
    <x v="3"/>
    <x v="14"/>
    <s v="OTHER EXPENSE"/>
    <s v="*FCG_VanWagner13498*"/>
    <s v="100472174"/>
    <s v=""/>
    <s v=""/>
    <s v="1900016787"/>
    <s v="005"/>
    <s v="2021"/>
    <s v="ZM"/>
    <s v="VAN WAGNER TWELVE HOLDINGS LLC"/>
    <n v="833.33"/>
    <d v="2021-01-01T00:00:00"/>
    <d v="2021-05-17T00:00:00"/>
  </r>
  <r>
    <x v="3"/>
    <x v="3"/>
    <x v="14"/>
    <s v="OTHER EXPENSE"/>
    <s v=""/>
    <s v="101579350"/>
    <s v=""/>
    <s v=""/>
    <s v="1900017156"/>
    <s v="006"/>
    <s v="2021"/>
    <s v="SN"/>
    <s v="MARKETING TALENT NETWORK INC MTN"/>
    <n v="1500"/>
    <d v="2021-03-11T00:00:00"/>
    <d v="2021-06-21T00:00:00"/>
  </r>
  <r>
    <x v="3"/>
    <x v="3"/>
    <x v="14"/>
    <s v="OTHER EXPENSE"/>
    <s v=""/>
    <s v="102199367"/>
    <s v=""/>
    <s v=""/>
    <s v="1900017327"/>
    <s v="007"/>
    <s v="2021"/>
    <s v="SN"/>
    <s v="MARKETING TALENT NETWORK INC MTN"/>
    <n v="20451"/>
    <d v="2021-06-10T00:00:00"/>
    <d v="2021-07-07T00:00:00"/>
  </r>
  <r>
    <x v="3"/>
    <x v="3"/>
    <x v="14"/>
    <s v="OTHER EXPENSE"/>
    <s v=""/>
    <s v="102593222"/>
    <s v=""/>
    <s v=""/>
    <s v="1900017741"/>
    <s v="007"/>
    <s v="2021"/>
    <s v="SN"/>
    <s v="MARKETING TALENT NETWORK INC MTN"/>
    <n v="425"/>
    <d v="2021-07-19T00:00:00"/>
    <d v="2021-07-21T00:00:00"/>
  </r>
  <r>
    <x v="3"/>
    <x v="3"/>
    <x v="14"/>
    <s v="OTHER EXPENSE"/>
    <s v=""/>
    <s v="102593104"/>
    <s v=""/>
    <s v=""/>
    <s v="1900017739"/>
    <s v="007"/>
    <s v="2021"/>
    <s v="SN"/>
    <s v="MARKETING TALENT NETWORK INC MTN"/>
    <n v="16398.2"/>
    <d v="2021-07-12T00:00:00"/>
    <d v="2021-07-21T00:00:00"/>
  </r>
  <r>
    <x v="3"/>
    <x v="3"/>
    <x v="14"/>
    <s v="OTHER EXPENSE"/>
    <s v=""/>
    <s v="102593113"/>
    <s v=""/>
    <s v=""/>
    <s v="1900017740"/>
    <s v="007"/>
    <s v="2021"/>
    <s v="SN"/>
    <s v="MARKETING TALENT NETWORK INC MTN"/>
    <n v="3250"/>
    <d v="2021-07-19T00:00:00"/>
    <d v="2021-07-21T00:00:00"/>
  </r>
  <r>
    <x v="3"/>
    <x v="3"/>
    <x v="14"/>
    <s v="OTHER EXPENSE"/>
    <s v=""/>
    <s v="102593094"/>
    <s v=""/>
    <s v=""/>
    <s v="1900017738"/>
    <s v="007"/>
    <s v="2021"/>
    <s v="SN"/>
    <s v="MARKETING TALENT NETWORK INC MTN"/>
    <n v="2049.7800000000002"/>
    <d v="2021-07-12T00:00:00"/>
    <d v="2021-07-21T00:00:00"/>
  </r>
  <r>
    <x v="3"/>
    <x v="3"/>
    <x v="14"/>
    <s v="OTHER EXPENSE"/>
    <s v=""/>
    <s v="102349179"/>
    <s v=""/>
    <s v=""/>
    <s v="1900017426"/>
    <s v="007"/>
    <s v="2021"/>
    <s v="SN"/>
    <s v="PRINT BOLD CORP"/>
    <n v="1325.3"/>
    <d v="2021-06-29T00:00:00"/>
    <d v="2021-07-13T00:00:00"/>
  </r>
  <r>
    <x v="3"/>
    <x v="3"/>
    <x v="14"/>
    <s v="OTHER EXPENSE"/>
    <s v=""/>
    <s v="103294646"/>
    <s v=""/>
    <s v=""/>
    <s v="1900018195"/>
    <s v="008"/>
    <s v="2021"/>
    <s v="SN"/>
    <s v="MARKETING TALENT NETWORK INC MTN"/>
    <n v="14995.26"/>
    <d v="2021-07-26T00:00:00"/>
    <d v="2021-08-10T00:00:00"/>
  </r>
  <r>
    <x v="3"/>
    <x v="3"/>
    <x v="14"/>
    <s v="OTHER EXPENSE"/>
    <s v=""/>
    <s v="103294670"/>
    <s v=""/>
    <s v=""/>
    <s v="1900018196"/>
    <s v="008"/>
    <s v="2021"/>
    <s v="SN"/>
    <s v="MARKETING TALENT NETWORK INC MTN"/>
    <n v="2249.2800000000002"/>
    <d v="2021-07-26T00:00:00"/>
    <d v="2021-08-10T00:00:00"/>
  </r>
  <r>
    <x v="3"/>
    <x v="3"/>
    <x v="14"/>
    <s v="OTHER EXPENSE"/>
    <s v=""/>
    <s v="103895074"/>
    <s v=""/>
    <s v=""/>
    <s v="1900018498"/>
    <s v="008"/>
    <s v="2021"/>
    <s v="SN"/>
    <s v="PRINT BOLD CORP"/>
    <n v="1590.57"/>
    <d v="2021-08-27T00:00:00"/>
    <d v="2021-08-30T00:00:00"/>
  </r>
  <r>
    <x v="3"/>
    <x v="3"/>
    <x v="14"/>
    <s v="OTHER EXPENSE"/>
    <s v=""/>
    <s v="104541608"/>
    <s v=""/>
    <s v=""/>
    <s v="1900018678"/>
    <s v="009"/>
    <s v="2021"/>
    <s v="SN"/>
    <s v="MARKETING TALENT NETWORK INC MTN"/>
    <n v="1123.17"/>
    <d v="2021-09-14T00:00:00"/>
    <d v="2021-09-17T00:00:00"/>
  </r>
  <r>
    <x v="3"/>
    <x v="3"/>
    <x v="14"/>
    <s v="OTHER EXPENSE"/>
    <s v=""/>
    <s v="104541598"/>
    <s v=""/>
    <s v=""/>
    <s v="1900018677"/>
    <s v="009"/>
    <s v="2021"/>
    <s v="SN"/>
    <s v="MARKETING TALENT NETWORK INC MTN"/>
    <n v="8985.35"/>
    <d v="2021-09-14T00:00:00"/>
    <d v="2021-09-17T00:00:00"/>
  </r>
  <r>
    <x v="3"/>
    <x v="3"/>
    <x v="14"/>
    <s v="OTHER EXPENSE"/>
    <s v=""/>
    <s v="104541725"/>
    <s v=""/>
    <s v=""/>
    <s v="1900018679"/>
    <s v="009"/>
    <s v="2021"/>
    <s v="SN"/>
    <s v="MARKETING TALENT NETWORK INC MTN"/>
    <n v="700"/>
    <d v="2021-09-09T00:00:00"/>
    <d v="2021-09-17T00:00:00"/>
  </r>
  <r>
    <x v="3"/>
    <x v="3"/>
    <x v="14"/>
    <s v="OTHER EXPENSE"/>
    <s v=""/>
    <s v="104841037"/>
    <s v=""/>
    <s v=""/>
    <s v="1900018766"/>
    <s v="009"/>
    <s v="2021"/>
    <s v="SN"/>
    <s v="MARKETING TALENT NETWORK INC MTN"/>
    <n v="18817.650000000001"/>
    <d v="2021-09-02T00:00:00"/>
    <d v="2021-09-28T00:00:00"/>
  </r>
  <r>
    <x v="3"/>
    <x v="3"/>
    <x v="14"/>
    <s v="OTHER EXPENSE"/>
    <s v=""/>
    <s v="105822220"/>
    <s v=""/>
    <s v=""/>
    <s v="1900019074"/>
    <s v="010"/>
    <s v="2021"/>
    <s v="SN"/>
    <s v="MARKETING TALENT NETWORK INC MTN"/>
    <n v="20317.8"/>
    <d v="2021-10-11T00:00:00"/>
    <d v="2021-10-27T00:00:00"/>
  </r>
  <r>
    <x v="3"/>
    <x v="3"/>
    <x v="14"/>
    <s v="OTHER EXPENSE"/>
    <s v=""/>
    <s v="105821031"/>
    <s v=""/>
    <s v=""/>
    <s v="1900019073"/>
    <s v="010"/>
    <s v="2021"/>
    <s v="SN"/>
    <s v="MARKETING TALENT NETWORK INC MTN"/>
    <n v="16885.25"/>
    <d v="2021-10-11T00:00:00"/>
    <d v="2021-10-27T00:00:00"/>
  </r>
  <r>
    <x v="3"/>
    <x v="3"/>
    <x v="14"/>
    <s v="OTHER EXPENSE"/>
    <s v=""/>
    <s v="106539536"/>
    <s v=""/>
    <s v=""/>
    <s v="1900019386"/>
    <s v="011"/>
    <s v="2021"/>
    <s v="SN"/>
    <s v="CROSSWINDS YOUTH SERVICES INC"/>
    <n v="1000"/>
    <d v="2021-11-16T00:00:00"/>
    <d v="2021-11-16T00:00:00"/>
  </r>
  <r>
    <x v="3"/>
    <x v="3"/>
    <x v="14"/>
    <s v="OTHER EXPENSE"/>
    <s v=""/>
    <s v="106722575"/>
    <s v=""/>
    <s v=""/>
    <s v="1900019446"/>
    <s v="011"/>
    <s v="2021"/>
    <s v="SN"/>
    <s v="MARKETING TALENT NETWORK INC MTN"/>
    <n v="450"/>
    <d v="2021-11-11T00:00:00"/>
    <d v="2021-11-22T00:00:00"/>
  </r>
  <r>
    <x v="3"/>
    <x v="3"/>
    <x v="14"/>
    <s v="OTHER EXPENSE"/>
    <s v=""/>
    <s v="106541371"/>
    <s v=""/>
    <s v=""/>
    <s v="1900019391"/>
    <s v="011"/>
    <s v="2021"/>
    <s v="SN"/>
    <s v="MARKETING TALENT NETWORK INC MTN"/>
    <n v="3451.17"/>
    <d v="2021-10-18T00:00:00"/>
    <d v="2021-11-17T00:00:00"/>
  </r>
  <r>
    <x v="3"/>
    <x v="3"/>
    <x v="14"/>
    <s v="OTHER EXPENSE"/>
    <s v=""/>
    <s v="106541382"/>
    <s v=""/>
    <s v=""/>
    <s v="1900019392"/>
    <s v="011"/>
    <s v="2021"/>
    <s v="SN"/>
    <s v="MARKETING TALENT NETWORK INC MTN"/>
    <n v="23007.74"/>
    <d v="2021-10-18T00:00:00"/>
    <d v="2021-11-17T00:00:00"/>
  </r>
  <r>
    <x v="3"/>
    <x v="3"/>
    <x v="14"/>
    <s v="OTHER EXPENSE"/>
    <s v=""/>
    <s v="106541444"/>
    <s v=""/>
    <s v=""/>
    <s v="1900019393"/>
    <s v="011"/>
    <s v="2021"/>
    <s v="SN"/>
    <s v="MARKETING TALENT NETWORK INC MTN"/>
    <n v="350"/>
    <d v="2021-10-19T00:00:00"/>
    <d v="2021-11-16T00:00:00"/>
  </r>
  <r>
    <x v="3"/>
    <x v="3"/>
    <x v="14"/>
    <s v="OTHER EXPENSE"/>
    <s v=""/>
    <s v="106231651"/>
    <s v=""/>
    <s v=""/>
    <s v="1900019164"/>
    <s v="011"/>
    <s v="2021"/>
    <s v="SN"/>
    <s v="MARKETING TALENT NETWORK INC MTN"/>
    <n v="10000"/>
    <d v="2021-09-21T00:00:00"/>
    <d v="2021-11-08T00:00:00"/>
  </r>
  <r>
    <x v="3"/>
    <x v="3"/>
    <x v="14"/>
    <s v="OTHER EXPENSE"/>
    <s v=""/>
    <s v="106162076"/>
    <s v=""/>
    <s v=""/>
    <s v="1900019134"/>
    <s v="011"/>
    <s v="2021"/>
    <s v="SN"/>
    <s v="CLEAR CHANNEL OUTDOOR LLC"/>
    <n v="3000"/>
    <d v="2021-09-06T00:00:00"/>
    <d v="2021-11-02T00:00:00"/>
  </r>
  <r>
    <x v="3"/>
    <x v="3"/>
    <x v="14"/>
    <s v="OTHER EXPENSE"/>
    <s v=""/>
    <s v="106162102"/>
    <s v=""/>
    <s v=""/>
    <s v="1900019135"/>
    <s v="011"/>
    <s v="2021"/>
    <s v="SN"/>
    <s v="CLEAR CHANNEL OUTDOOR LLC"/>
    <n v="7500"/>
    <d v="2021-06-28T00:00:00"/>
    <d v="2021-11-02T00:00:00"/>
  </r>
  <r>
    <x v="3"/>
    <x v="3"/>
    <x v="14"/>
    <s v="OTHER EXPENSE"/>
    <s v="Rcls Non Common Cost out of Common Cost IO"/>
    <s v="107933356"/>
    <s v=""/>
    <s v=""/>
    <s v="100047777"/>
    <s v="012"/>
    <s v="2021"/>
    <s v="SA"/>
    <s v="Othr Exp"/>
    <n v="825"/>
    <d v="2021-12-29T00:00:00"/>
    <d v="2021-12-29T00:00:00"/>
  </r>
  <r>
    <x v="3"/>
    <x v="3"/>
    <x v="14"/>
    <s v="OTHER EXPENSE"/>
    <s v="Rcls Non Common Cost out of Common Cost IO"/>
    <s v="107933356"/>
    <s v=""/>
    <s v=""/>
    <s v="100047777"/>
    <s v="012"/>
    <s v="2021"/>
    <s v="SA"/>
    <s v="Othr Exp"/>
    <n v="540"/>
    <d v="2021-12-29T00:00:00"/>
    <d v="2021-12-29T00:00:00"/>
  </r>
  <r>
    <x v="3"/>
    <x v="3"/>
    <x v="14"/>
    <s v="OTHER EXPENSE"/>
    <s v="Rcls Non Common Cost out of Common Cost IO"/>
    <s v="107933356"/>
    <s v=""/>
    <s v=""/>
    <s v="100047777"/>
    <s v="012"/>
    <s v="2021"/>
    <s v="SA"/>
    <s v="Othr Exp"/>
    <n v="2725.73"/>
    <d v="2021-12-29T00:00:00"/>
    <d v="2021-12-29T00:00:00"/>
  </r>
  <r>
    <x v="3"/>
    <x v="3"/>
    <x v="14"/>
    <s v="OTHER EXPENSE"/>
    <s v=""/>
    <s v="107637072"/>
    <s v=""/>
    <s v=""/>
    <s v="1900019790"/>
    <s v="012"/>
    <s v="2021"/>
    <s v="SN"/>
    <s v="MARKETING TALENT NETWORK INC MTN"/>
    <n v="3749.25"/>
    <d v="2021-12-13T00:00:00"/>
    <d v="2021-12-20T00:00:00"/>
  </r>
  <r>
    <x v="3"/>
    <x v="3"/>
    <x v="14"/>
    <s v="OTHER EXPENSE"/>
    <s v=""/>
    <s v="107644283"/>
    <s v=""/>
    <s v=""/>
    <s v="1900019803"/>
    <s v="012"/>
    <s v="2021"/>
    <s v="SN"/>
    <s v="MARKETING TALENT NETWORK INC MTN"/>
    <n v="18808.43"/>
    <d v="2021-12-13T00:00:00"/>
    <d v="2021-12-20T00:00:00"/>
  </r>
  <r>
    <x v="3"/>
    <x v="3"/>
    <x v="14"/>
    <s v="OTHER EXPENSE"/>
    <s v=""/>
    <s v="107282729"/>
    <s v=""/>
    <s v=""/>
    <s v="1900019581"/>
    <s v="012"/>
    <s v="2021"/>
    <s v="SN"/>
    <s v="PRINT BOLD CORP"/>
    <n v="2349.7399999999998"/>
    <d v="2021-12-03T00:00:00"/>
    <d v="2021-12-07T00:00:00"/>
  </r>
  <r>
    <x v="3"/>
    <x v="3"/>
    <x v="14"/>
    <s v="OTHER EXPENSE"/>
    <s v=""/>
    <s v="107282476"/>
    <s v=""/>
    <s v=""/>
    <s v="1900019580"/>
    <s v="012"/>
    <s v="2021"/>
    <s v="SN"/>
    <s v="FLORIDA PUBLIC BROADCASTING SERVICE"/>
    <n v="9599"/>
    <d v="2021-10-31T00:00:00"/>
    <d v="2021-12-07T00:00:00"/>
  </r>
  <r>
    <x v="3"/>
    <x v="3"/>
    <x v="14"/>
    <s v="OTHER EXPENSE"/>
    <s v="*FCG_BrevardZoo-2796*"/>
    <s v="98288863"/>
    <s v=""/>
    <s v=""/>
    <s v="1900016340"/>
    <s v="003"/>
    <s v="2021"/>
    <s v="ZM"/>
    <s v="EAST COAST ZOOLOGICAL SOCIETY OF FL"/>
    <n v="7500"/>
    <d v="2020-09-10T00:00:00"/>
    <d v="2021-03-12T00:00:00"/>
  </r>
  <r>
    <x v="3"/>
    <x v="3"/>
    <x v="14"/>
    <s v="OTHER EXPENSE"/>
    <s v="*FCG_LBA01-18-2608*"/>
    <s v="99951596"/>
    <s v=""/>
    <s v=""/>
    <s v="1900016626"/>
    <s v="004"/>
    <s v="2021"/>
    <s v="ZM"/>
    <s v="LATIN BUILDERS ASSOCIATION INC"/>
    <n v="1000"/>
    <d v="2021-04-29T00:00:00"/>
    <d v="2021-04-30T00:00:00"/>
  </r>
  <r>
    <x v="3"/>
    <x v="3"/>
    <x v="14"/>
    <s v="OTHER EXPENSE"/>
    <s v="*FCG_OrionPress14975*"/>
    <s v="98878376"/>
    <s v=""/>
    <s v=""/>
    <s v="1900016438"/>
    <s v="004"/>
    <s v="2021"/>
    <s v="ZM"/>
    <s v="PRINT BOLD CORP"/>
    <n v="4902.29"/>
    <d v="2021-03-30T00:00:00"/>
    <d v="2021-04-01T00:00:00"/>
  </r>
  <r>
    <x v="3"/>
    <x v="3"/>
    <x v="14"/>
    <s v="OTHER EXPENSE"/>
    <s v="*FCG_VanWagner-14682*"/>
    <s v="100115304"/>
    <s v=""/>
    <s v=""/>
    <s v="1900016637"/>
    <s v="005"/>
    <s v="2021"/>
    <s v="ZM"/>
    <s v="VAN WAGNER TWELVE HOLDINGS LLC"/>
    <n v="833.33"/>
    <d v="2021-05-01T00:00:00"/>
    <d v="2021-05-04T00:00:00"/>
  </r>
  <r>
    <x v="3"/>
    <x v="3"/>
    <x v="14"/>
    <s v="OTHER EXPENSE"/>
    <s v=""/>
    <s v="101579330"/>
    <s v=""/>
    <s v=""/>
    <s v="1900017155"/>
    <s v="006"/>
    <s v="2021"/>
    <s v="SN"/>
    <s v="MARKETING TALENT NETWORK INC MTN"/>
    <n v="2307.3000000000002"/>
    <d v="2021-04-22T00:00:00"/>
    <d v="2021-06-21T00:00:00"/>
  </r>
  <r>
    <x v="3"/>
    <x v="3"/>
    <x v="14"/>
    <s v="OTHER EXPENSE"/>
    <s v=""/>
    <s v="101579405"/>
    <s v=""/>
    <s v=""/>
    <s v="1900017157"/>
    <s v="006"/>
    <s v="2021"/>
    <s v="SN"/>
    <s v="PRINT BOLD CORP"/>
    <n v="443.19"/>
    <d v="2021-06-17T00:00:00"/>
    <d v="2021-06-21T00:00:00"/>
  </r>
  <r>
    <x v="3"/>
    <x v="3"/>
    <x v="14"/>
    <s v="OTHER EXPENSE"/>
    <s v=""/>
    <s v="101371999"/>
    <s v=""/>
    <s v=""/>
    <s v="1900017009"/>
    <s v="006"/>
    <s v="2021"/>
    <s v="SN"/>
    <s v="PRINT BOLD CORP"/>
    <n v="2877.08"/>
    <d v="2021-06-08T00:00:00"/>
    <d v="2021-06-14T00:00:00"/>
  </r>
  <r>
    <x v="3"/>
    <x v="3"/>
    <x v="14"/>
    <s v="OTHER EXPENSE"/>
    <s v=""/>
    <s v="101371964"/>
    <s v=""/>
    <s v=""/>
    <s v="1900017008"/>
    <s v="006"/>
    <s v="2021"/>
    <s v="SN"/>
    <s v="FLORIDA PUBLIC BROADCASTING SERVICE"/>
    <n v="9804"/>
    <d v="2021-04-30T00:00:00"/>
    <d v="2021-06-14T00:00:00"/>
  </r>
  <r>
    <x v="3"/>
    <x v="3"/>
    <x v="14"/>
    <s v="OTHER EXPENSE"/>
    <s v=""/>
    <s v="101129915"/>
    <s v=""/>
    <s v=""/>
    <s v="1900016947"/>
    <s v="006"/>
    <s v="2021"/>
    <s v="SN"/>
    <s v="MARKETING TALENT NETWORK INC MTN"/>
    <n v="14832.5"/>
    <d v="2021-05-06T00:00:00"/>
    <d v="2021-06-07T00:00:00"/>
  </r>
  <r>
    <x v="3"/>
    <x v="3"/>
    <x v="14"/>
    <s v="OTHER EXPENSE"/>
    <s v=""/>
    <s v="102787116"/>
    <s v=""/>
    <s v=""/>
    <s v="1900018023"/>
    <s v="007"/>
    <s v="2021"/>
    <s v="SN"/>
    <s v="TEAM FOOTWORKS EDUCATIONAL &amp;"/>
    <n v="3300"/>
    <d v="2021-07-27T00:00:00"/>
    <d v="2021-07-28T00:00:00"/>
  </r>
  <r>
    <x v="3"/>
    <x v="3"/>
    <x v="14"/>
    <s v="OTHER EXPENSE"/>
    <s v=""/>
    <s v="102349494"/>
    <s v=""/>
    <s v=""/>
    <s v="1900017430"/>
    <s v="007"/>
    <s v="2021"/>
    <s v="SN"/>
    <s v="MARKETING TALENT NETWORK INC MTN"/>
    <n v="15475"/>
    <d v="2021-06-24T00:00:00"/>
    <d v="2021-07-13T00:00:00"/>
  </r>
  <r>
    <x v="3"/>
    <x v="3"/>
    <x v="14"/>
    <s v="OTHER EXPENSE"/>
    <s v=""/>
    <s v="102349445"/>
    <s v=""/>
    <s v=""/>
    <s v="1900017429"/>
    <s v="007"/>
    <s v="2021"/>
    <s v="SN"/>
    <s v="MARKETING TALENT NETWORK INC MTN"/>
    <n v="2878.49"/>
    <d v="2021-06-18T00:00:00"/>
    <d v="2021-07-13T00:00:00"/>
  </r>
  <r>
    <x v="3"/>
    <x v="3"/>
    <x v="14"/>
    <s v="OTHER EXPENSE"/>
    <s v=""/>
    <s v="102349194"/>
    <s v=""/>
    <s v=""/>
    <s v="1900017427"/>
    <s v="007"/>
    <s v="2021"/>
    <s v="SN"/>
    <s v="PRINT BOLD CORP"/>
    <n v="171.2"/>
    <d v="2021-06-17T00:00:00"/>
    <d v="2021-07-13T00:00:00"/>
  </r>
  <r>
    <x v="3"/>
    <x v="3"/>
    <x v="14"/>
    <s v="OTHER EXPENSE"/>
    <s v=""/>
    <s v="102350713"/>
    <s v=""/>
    <s v=""/>
    <s v="1900017437"/>
    <s v="007"/>
    <s v="2021"/>
    <s v="SN"/>
    <s v="MARKETING TALENT NETWORK INC MTN"/>
    <n v="20554.150000000001"/>
    <d v="2021-06-24T00:00:00"/>
    <d v="2021-07-13T00:00:00"/>
  </r>
  <r>
    <x v="3"/>
    <x v="3"/>
    <x v="14"/>
    <s v="OTHER EXPENSE"/>
    <s v=""/>
    <s v="103526694"/>
    <s v=""/>
    <s v=""/>
    <s v="1900018340"/>
    <s v="008"/>
    <s v="2021"/>
    <s v="SN"/>
    <s v="HBCA OF BREVARD BUILDERS CARE INC"/>
    <n v="1050"/>
    <d v="2021-08-17T00:00:00"/>
    <d v="2021-08-18T00:00:00"/>
  </r>
  <r>
    <x v="3"/>
    <x v="3"/>
    <x v="14"/>
    <s v="OTHER EXPENSE"/>
    <s v=""/>
    <s v="103750716"/>
    <s v=""/>
    <s v=""/>
    <s v="1900018420"/>
    <s v="008"/>
    <s v="2021"/>
    <s v="SN"/>
    <s v="MARKETING TALENT NETWORK INC MTN"/>
    <n v="2509.56"/>
    <d v="2021-08-19T00:00:00"/>
    <d v="2021-08-26T00:00:00"/>
  </r>
  <r>
    <x v="3"/>
    <x v="3"/>
    <x v="14"/>
    <s v="OTHER EXPENSE"/>
    <s v=""/>
    <s v="103751056"/>
    <s v=""/>
    <s v=""/>
    <s v="1900018422"/>
    <s v="008"/>
    <s v="2021"/>
    <s v="SN"/>
    <s v="MARKETING TALENT NETWORK INC MTN"/>
    <n v="27884.25"/>
    <d v="2021-06-21T00:00:00"/>
    <d v="2021-08-26T00:00:00"/>
  </r>
  <r>
    <x v="3"/>
    <x v="3"/>
    <x v="14"/>
    <s v="OTHER EXPENSE"/>
    <s v=""/>
    <s v="104404364"/>
    <s v=""/>
    <s v=""/>
    <s v="1900018602"/>
    <s v="009"/>
    <s v="2021"/>
    <s v="SN"/>
    <s v="EAST COAST CONSUMER SHOWS"/>
    <n v="995"/>
    <d v="2021-09-07T00:00:00"/>
    <d v="2021-09-13T00:00:00"/>
  </r>
  <r>
    <x v="3"/>
    <x v="3"/>
    <x v="14"/>
    <s v="OTHER EXPENSE"/>
    <s v=""/>
    <s v="104138973"/>
    <s v=""/>
    <s v=""/>
    <s v="1900018578"/>
    <s v="009"/>
    <s v="2021"/>
    <s v="SN"/>
    <s v="GREATER MIAMI CHAMBER OF COMMERCE"/>
    <n v="1850"/>
    <d v="2021-09-01T00:00:00"/>
    <d v="2021-09-02T00:00:00"/>
  </r>
  <r>
    <x v="3"/>
    <x v="3"/>
    <x v="14"/>
    <s v="OTHER EXPENSE"/>
    <s v=""/>
    <s v="104404521"/>
    <s v=""/>
    <s v=""/>
    <s v="1900018605"/>
    <s v="009"/>
    <s v="2021"/>
    <s v="SN"/>
    <s v="PRINT BOLD CORP"/>
    <n v="3135.79"/>
    <d v="2021-09-09T00:00:00"/>
    <d v="2021-09-28T00:00:00"/>
  </r>
  <r>
    <x v="3"/>
    <x v="3"/>
    <x v="14"/>
    <s v="OTHER EXPENSE"/>
    <s v=""/>
    <s v="104840707"/>
    <s v=""/>
    <s v=""/>
    <s v="1900018763"/>
    <s v="009"/>
    <s v="2021"/>
    <s v="SN"/>
    <s v="MARKETING TALENT NETWORK INC MTN"/>
    <n v="12228.84"/>
    <d v="2021-09-02T00:00:00"/>
    <d v="2021-09-28T00:00:00"/>
  </r>
  <r>
    <x v="3"/>
    <x v="3"/>
    <x v="14"/>
    <s v="OTHER EXPENSE"/>
    <s v=""/>
    <s v="104841048"/>
    <s v=""/>
    <s v=""/>
    <s v="1900018767"/>
    <s v="009"/>
    <s v="2021"/>
    <s v="SN"/>
    <s v="MARKETING TALENT NETWORK INC MTN"/>
    <n v="6000"/>
    <d v="2021-09-08T00:00:00"/>
    <d v="2021-09-28T00:00:00"/>
  </r>
  <r>
    <x v="3"/>
    <x v="3"/>
    <x v="14"/>
    <s v="OTHER EXPENSE"/>
    <s v=""/>
    <s v="104841062"/>
    <s v=""/>
    <s v=""/>
    <s v="1900018768"/>
    <s v="009"/>
    <s v="2021"/>
    <s v="SN"/>
    <s v="MARKETING TALENT NETWORK INC MTN"/>
    <n v="5300"/>
    <d v="2021-09-08T00:00:00"/>
    <d v="2021-09-28T00:00:00"/>
  </r>
  <r>
    <x v="3"/>
    <x v="3"/>
    <x v="14"/>
    <s v="OTHER EXPENSE"/>
    <s v=""/>
    <s v="104840907"/>
    <s v=""/>
    <s v=""/>
    <s v="1900018765"/>
    <s v="009"/>
    <s v="2021"/>
    <s v="SN"/>
    <s v="MARKETING TALENT NETWORK INC MTN"/>
    <n v="22728.89"/>
    <d v="2021-09-02T00:00:00"/>
    <d v="2021-09-28T00:00:00"/>
  </r>
  <r>
    <x v="3"/>
    <x v="3"/>
    <x v="14"/>
    <s v="OTHER EXPENSE"/>
    <s v=""/>
    <s v="105169431"/>
    <s v=""/>
    <s v=""/>
    <s v="1900018811"/>
    <s v="010"/>
    <s v="2021"/>
    <s v="SN"/>
    <s v="VAN WAGNER TWELVE HOLDINGS LLC"/>
    <n v="1250"/>
    <d v="2021-10-01T00:00:00"/>
    <d v="2021-10-04T00:00:00"/>
  </r>
  <r>
    <x v="3"/>
    <x v="3"/>
    <x v="14"/>
    <s v="OTHER EXPENSE"/>
    <s v=""/>
    <s v="105530813"/>
    <s v=""/>
    <s v=""/>
    <s v="1900019021"/>
    <s v="010"/>
    <s v="2021"/>
    <s v="ZM"/>
    <s v="MARKETING TALENT NETWORK INC MTN"/>
    <n v="3436.22"/>
    <d v="2021-09-27T00:00:00"/>
    <d v="2021-10-18T00:00:00"/>
  </r>
  <r>
    <x v="3"/>
    <x v="3"/>
    <x v="14"/>
    <s v="OTHER EXPENSE"/>
    <s v=""/>
    <s v="106541198"/>
    <s v=""/>
    <s v=""/>
    <s v="1900019390"/>
    <s v="011"/>
    <s v="2021"/>
    <s v="SN"/>
    <s v="ROTARY CLUB OF HOMESTEAD"/>
    <n v="320"/>
    <d v="2021-11-14T00:00:00"/>
    <d v="2021-11-16T00:00:00"/>
  </r>
  <r>
    <x v="3"/>
    <x v="3"/>
    <x v="14"/>
    <s v="OTHER EXPENSE"/>
    <s v=""/>
    <s v="107570116"/>
    <s v=""/>
    <s v=""/>
    <s v="1700000461"/>
    <s v="012"/>
    <s v="2021"/>
    <s v="KA"/>
    <s v="ROTARY CLUB OF HOMESTEAD"/>
    <n v="-320"/>
    <d v="2021-11-14T00:00:00"/>
    <d v="2021-12-17T00:00:00"/>
  </r>
  <r>
    <x v="3"/>
    <x v="3"/>
    <x v="14"/>
    <s v="OTHER EXPENSE"/>
    <s v=""/>
    <s v="107933254"/>
    <s v=""/>
    <s v=""/>
    <s v="1900019988"/>
    <s v="012"/>
    <s v="2021"/>
    <s v="SN"/>
    <s v="FLORIDA PUBLIC BROADCASTING SERVICE"/>
    <n v="9112"/>
    <d v="2021-11-30T00:00:00"/>
    <d v="2021-12-30T00:00:00"/>
  </r>
  <r>
    <x v="3"/>
    <x v="3"/>
    <x v="14"/>
    <s v="OTHER EXPENSE"/>
    <s v=""/>
    <s v="107644435"/>
    <s v=""/>
    <s v=""/>
    <s v="1900019804"/>
    <s v="012"/>
    <s v="2021"/>
    <s v="SN"/>
    <s v="MARKETING TALENT NETWORK INC MTN"/>
    <n v="2821.26"/>
    <d v="2021-12-13T00:00:00"/>
    <d v="2021-12-20T00:00:00"/>
  </r>
  <r>
    <x v="3"/>
    <x v="3"/>
    <x v="14"/>
    <s v="OTHER EXPENSE"/>
    <s v=""/>
    <s v="107643940"/>
    <s v=""/>
    <s v=""/>
    <s v="1900019802"/>
    <s v="012"/>
    <s v="2021"/>
    <s v="SN"/>
    <s v="MARKETING TALENT NETWORK INC MTN"/>
    <n v="24995"/>
    <d v="2021-12-13T00:00:00"/>
    <d v="2021-12-20T00:00:00"/>
  </r>
  <r>
    <x v="3"/>
    <x v="3"/>
    <x v="14"/>
    <s v="OTHER EXPENSE"/>
    <s v=""/>
    <s v="107637030"/>
    <s v=""/>
    <s v=""/>
    <s v="1900019789"/>
    <s v="012"/>
    <s v="2021"/>
    <s v="SN"/>
    <s v="INDIAN RIVER MAGAZINE INC"/>
    <n v="1500"/>
    <d v="2021-12-06T00:00:00"/>
    <d v="2021-12-20T00:00:00"/>
  </r>
  <r>
    <x v="3"/>
    <x v="3"/>
    <x v="14"/>
    <s v="OTHER EXPENSE"/>
    <s v=""/>
    <s v="107455792"/>
    <s v=""/>
    <s v=""/>
    <s v="1900019671"/>
    <s v="012"/>
    <s v="2021"/>
    <s v="SN"/>
    <s v="MARKETING TALENT NETWORK INC MTN"/>
    <n v="12625.21"/>
    <d v="2021-12-10T00:00:00"/>
    <d v="2021-12-15T00:00:00"/>
  </r>
  <r>
    <x v="3"/>
    <x v="3"/>
    <x v="14"/>
    <s v="OTHER EXPENSE"/>
    <s v=""/>
    <s v="96260727"/>
    <s v=""/>
    <s v=""/>
    <s v="1900015828"/>
    <s v="001"/>
    <s v="2021"/>
    <s v="ZM"/>
    <s v="VAN WAGNER TWELVE HOLDINGS LLC"/>
    <n v="833.33"/>
    <d v="2021-01-06T00:00:00"/>
    <d v="2021-01-06T00:00:00"/>
  </r>
  <r>
    <x v="3"/>
    <x v="3"/>
    <x v="14"/>
    <s v="OTHER EXPENSE"/>
    <s v="*FCG_SFHCC-8210*"/>
    <s v="98288849"/>
    <s v=""/>
    <s v=""/>
    <s v="1900016339"/>
    <s v="003"/>
    <s v="2021"/>
    <s v="ZM"/>
    <s v="SOUTH FLORIDA HISPANIC CHAMBER OF"/>
    <n v="6350"/>
    <d v="2020-12-22T00:00:00"/>
    <d v="2021-03-12T00:00:00"/>
  </r>
  <r>
    <x v="3"/>
    <x v="3"/>
    <x v="14"/>
    <s v="OTHER EXPENSE"/>
    <s v="*FCG_MTN-20011*"/>
    <s v="98486836"/>
    <s v=""/>
    <s v=""/>
    <s v="1900016383"/>
    <s v="003"/>
    <s v="2021"/>
    <s v="ZM"/>
    <s v="MARKETING TALENT NETWORK INC MTN"/>
    <n v="1656.13"/>
    <d v="2021-03-15T00:00:00"/>
    <d v="2021-03-19T00:00:00"/>
  </r>
  <r>
    <x v="3"/>
    <x v="3"/>
    <x v="14"/>
    <s v="OTHER EXPENSE"/>
    <s v=""/>
    <s v="99457569"/>
    <s v=""/>
    <s v=""/>
    <s v="1900016568"/>
    <s v="004"/>
    <s v="2021"/>
    <s v="ZM"/>
    <s v="FLORIDA PUBLIC BROADCASTING SERVICE"/>
    <n v="5443"/>
    <d v="2021-04-15T00:00:00"/>
    <d v="2021-04-16T00:00:00"/>
  </r>
  <r>
    <x v="3"/>
    <x v="3"/>
    <x v="14"/>
    <s v="OTHER EXPENSE"/>
    <s v="*FCG_Orion-15094*"/>
    <s v="100220198"/>
    <s v=""/>
    <s v=""/>
    <s v="1900016652"/>
    <s v="005"/>
    <s v="2021"/>
    <s v="ZM"/>
    <s v="PRINT BOLD CORP"/>
    <n v="2490.58"/>
    <d v="2021-05-05T00:00:00"/>
    <d v="2021-05-10T00:00:00"/>
  </r>
  <r>
    <x v="3"/>
    <x v="3"/>
    <x v="14"/>
    <s v="OTHER EXPENSE"/>
    <s v="*FCG_MTN-20116*"/>
    <s v="100504548"/>
    <s v=""/>
    <s v=""/>
    <s v="1900016790"/>
    <s v="005"/>
    <s v="2021"/>
    <s v="ZM"/>
    <s v="MARKETING TALENT NETWORK INC MTN"/>
    <n v="1831.65"/>
    <d v="2021-04-30T00:00:00"/>
    <d v="2021-05-20T00:00:00"/>
  </r>
  <r>
    <x v="3"/>
    <x v="3"/>
    <x v="14"/>
    <s v="OTHER EXPENSE"/>
    <s v=""/>
    <s v="101710587"/>
    <s v=""/>
    <s v=""/>
    <s v="1900017233"/>
    <s v="006"/>
    <s v="2021"/>
    <s v="SN"/>
    <s v="HBCA OF BREVARD BUILDERS CARE INC"/>
    <n v="3500"/>
    <d v="2021-06-14T00:00:00"/>
    <d v="2021-06-25T00:00:00"/>
  </r>
  <r>
    <x v="3"/>
    <x v="3"/>
    <x v="14"/>
    <s v="OTHER EXPENSE"/>
    <s v=""/>
    <s v="101579950"/>
    <s v=""/>
    <s v=""/>
    <s v="1900017161"/>
    <s v="006"/>
    <s v="2021"/>
    <s v="SN"/>
    <s v="MARKETING TALENT NETWORK INC MTN"/>
    <n v="8540.06"/>
    <d v="2021-06-10T00:00:00"/>
    <d v="2021-06-22T00:00:00"/>
  </r>
  <r>
    <x v="3"/>
    <x v="3"/>
    <x v="14"/>
    <s v="OTHER EXPENSE"/>
    <s v=""/>
    <s v="101579913"/>
    <s v=""/>
    <s v=""/>
    <s v="1900017159"/>
    <s v="006"/>
    <s v="2021"/>
    <s v="SN"/>
    <s v="MARKETING TALENT NETWORK INC MTN"/>
    <n v="250"/>
    <d v="2021-06-08T00:00:00"/>
    <d v="2021-06-21T00:00:00"/>
  </r>
  <r>
    <x v="3"/>
    <x v="3"/>
    <x v="14"/>
    <s v="OTHER EXPENSE"/>
    <s v=""/>
    <s v="101130167"/>
    <s v=""/>
    <s v=""/>
    <s v="1900016950"/>
    <s v="006"/>
    <s v="2021"/>
    <s v="SN"/>
    <s v="MARKETING TALENT NETWORK INC MTN"/>
    <n v="2394.9699999999998"/>
    <d v="2021-05-14T00:00:00"/>
    <d v="2021-06-07T00:00:00"/>
  </r>
  <r>
    <x v="3"/>
    <x v="3"/>
    <x v="14"/>
    <s v="OTHER EXPENSE"/>
    <s v=""/>
    <s v="102455482"/>
    <s v=""/>
    <s v=""/>
    <s v="1900017622"/>
    <s v="007"/>
    <s v="2021"/>
    <s v="SN"/>
    <s v="CARNAVAL MIAMI KIWANIS LITTLEHAVANA"/>
    <n v="5000"/>
    <d v="2021-07-15T00:00:00"/>
    <d v="2021-07-28T00:00:00"/>
  </r>
  <r>
    <x v="3"/>
    <x v="3"/>
    <x v="14"/>
    <s v="OTHER EXPENSE"/>
    <s v=""/>
    <s v="102619558"/>
    <s v=""/>
    <s v=""/>
    <s v="1900017808"/>
    <s v="007"/>
    <s v="2021"/>
    <s v="SN"/>
    <s v="UNIVISION RECEIVABLES CO LLC"/>
    <n v="27500"/>
    <d v="2021-07-20T00:00:00"/>
    <d v="2021-07-24T00:00:00"/>
  </r>
  <r>
    <x v="3"/>
    <x v="3"/>
    <x v="14"/>
    <s v="OTHER EXPENSE"/>
    <s v=""/>
    <s v="102350818"/>
    <s v=""/>
    <s v=""/>
    <s v="1900017438"/>
    <s v="007"/>
    <s v="2021"/>
    <s v="SN"/>
    <s v="MARKETING TALENT NETWORK INC MTN"/>
    <n v="15658.7"/>
    <d v="2021-06-25T00:00:00"/>
    <d v="2021-07-13T00:00:00"/>
  </r>
  <r>
    <x v="3"/>
    <x v="3"/>
    <x v="14"/>
    <s v="OTHER EXPENSE"/>
    <s v=""/>
    <s v="102350822"/>
    <s v=""/>
    <s v=""/>
    <s v="1900017439"/>
    <s v="007"/>
    <s v="2021"/>
    <s v="SN"/>
    <s v="MARKETING TALENT NETWORK INC MTN"/>
    <n v="562.5"/>
    <d v="2021-07-02T00:00:00"/>
    <d v="2021-07-13T00:00:00"/>
  </r>
  <r>
    <x v="3"/>
    <x v="3"/>
    <x v="14"/>
    <s v="OTHER EXPENSE"/>
    <s v=""/>
    <s v="102349879"/>
    <s v=""/>
    <s v=""/>
    <s v="1900017433"/>
    <s v="007"/>
    <s v="2021"/>
    <s v="SN"/>
    <s v="PRINT BOLD CORP"/>
    <n v="2669.37"/>
    <d v="2021-07-09T00:00:00"/>
    <d v="2021-07-13T00:00:00"/>
  </r>
  <r>
    <x v="3"/>
    <x v="3"/>
    <x v="14"/>
    <s v="OTHER EXPENSE"/>
    <s v=""/>
    <s v="102349906"/>
    <s v=""/>
    <s v=""/>
    <s v="1900017435"/>
    <s v="007"/>
    <s v="2021"/>
    <s v="SN"/>
    <s v="PRINT BOLD CORP"/>
    <n v="1150"/>
    <d v="2021-06-17T00:00:00"/>
    <d v="2021-07-13T00:00:00"/>
  </r>
  <r>
    <x v="3"/>
    <x v="3"/>
    <x v="14"/>
    <s v="OTHER EXPENSE"/>
    <s v=""/>
    <s v="102350859"/>
    <s v=""/>
    <s v=""/>
    <s v="1900017440"/>
    <s v="007"/>
    <s v="2021"/>
    <s v="SN"/>
    <s v="FLORIDA PUBLIC BROADCASTING SERVICE"/>
    <n v="11616"/>
    <d v="2021-05-31T00:00:00"/>
    <d v="2021-07-13T00:00:00"/>
  </r>
  <r>
    <x v="3"/>
    <x v="3"/>
    <x v="14"/>
    <s v="OTHER EXPENSE"/>
    <s v=""/>
    <s v="103205856"/>
    <s v=""/>
    <s v=""/>
    <s v="1900018169"/>
    <s v="008"/>
    <s v="2021"/>
    <s v="SN"/>
    <s v="CITY OF HIALEAH"/>
    <n v="500"/>
    <d v="2021-04-30T00:00:00"/>
    <d v="2021-08-06T00:00:00"/>
  </r>
  <r>
    <x v="3"/>
    <x v="3"/>
    <x v="14"/>
    <s v="OTHER EXPENSE"/>
    <s v=""/>
    <s v="103205854"/>
    <s v=""/>
    <s v=""/>
    <s v="1900018168"/>
    <s v="008"/>
    <s v="2021"/>
    <s v="SN"/>
    <s v="CITY OF HIALEAH"/>
    <n v="500"/>
    <d v="2021-03-10T00:00:00"/>
    <d v="2021-08-06T00:00:00"/>
  </r>
  <r>
    <x v="3"/>
    <x v="3"/>
    <x v="14"/>
    <s v="OTHER EXPENSE"/>
    <s v=""/>
    <s v="103177591"/>
    <s v=""/>
    <s v=""/>
    <s v="1900018164"/>
    <s v="008"/>
    <s v="2021"/>
    <s v="SN"/>
    <s v="PRINT BOLD CORP"/>
    <n v="198.68"/>
    <d v="2021-08-03T00:00:00"/>
    <d v="2021-08-05T00:00:00"/>
  </r>
  <r>
    <x v="3"/>
    <x v="3"/>
    <x v="14"/>
    <s v="OTHER EXPENSE"/>
    <s v=""/>
    <s v="103750589"/>
    <s v=""/>
    <s v=""/>
    <s v="1900018418"/>
    <s v="008"/>
    <s v="2021"/>
    <s v="SN"/>
    <s v="MARKETING TALENT NETWORK INC MTN"/>
    <n v="16730.400000000001"/>
    <d v="2021-08-19T00:00:00"/>
    <d v="2021-08-26T00:00:00"/>
  </r>
  <r>
    <x v="3"/>
    <x v="3"/>
    <x v="14"/>
    <s v="OTHER EXPENSE"/>
    <s v=""/>
    <s v="103750567"/>
    <s v=""/>
    <s v=""/>
    <s v="1900018415"/>
    <s v="008"/>
    <s v="2021"/>
    <s v="SN"/>
    <s v="PRINT BOLD CORP"/>
    <n v="80.5"/>
    <d v="2021-08-24T00:00:00"/>
    <d v="2021-08-26T00:00:00"/>
  </r>
  <r>
    <x v="3"/>
    <x v="3"/>
    <x v="14"/>
    <s v="OTHER EXPENSE"/>
    <s v=""/>
    <s v="105682518"/>
    <s v=""/>
    <s v=""/>
    <s v="1900019052"/>
    <s v="010"/>
    <s v="2021"/>
    <s v="SN"/>
    <s v="MARKETING TALENT NETWORK INC MTN"/>
    <n v="9822.18"/>
    <d v="2021-10-11T00:00:00"/>
    <d v="2021-10-25T00:00:00"/>
  </r>
  <r>
    <x v="3"/>
    <x v="3"/>
    <x v="14"/>
    <s v="OTHER EXPENSE"/>
    <s v=""/>
    <s v="105534549"/>
    <s v=""/>
    <s v=""/>
    <s v="1900019027"/>
    <s v="010"/>
    <s v="2021"/>
    <s v="ZM"/>
    <s v="PRINT BOLD CORP"/>
    <n v="973.7"/>
    <d v="2021-09-16T00:00:00"/>
    <d v="2021-10-15T00:00:00"/>
  </r>
  <r>
    <x v="3"/>
    <x v="3"/>
    <x v="14"/>
    <s v="OTHER EXPENSE"/>
    <s v=""/>
    <s v="105531059"/>
    <s v=""/>
    <s v=""/>
    <s v="1900019023"/>
    <s v="010"/>
    <s v="2021"/>
    <s v="ZM"/>
    <s v="MARKETING TALENT NETWORK INC MTN"/>
    <n v="22908.36"/>
    <d v="2021-09-27T00:00:00"/>
    <d v="2021-10-18T00:00:00"/>
  </r>
  <r>
    <x v="3"/>
    <x v="3"/>
    <x v="14"/>
    <s v="OTHER EXPENSE"/>
    <s v=""/>
    <s v="105531073"/>
    <s v=""/>
    <s v=""/>
    <s v="1900019024"/>
    <s v="010"/>
    <s v="2021"/>
    <s v="ZM"/>
    <s v="MARKETING TALENT NETWORK INC MTN"/>
    <n v="5396.28"/>
    <d v="2021-10-11T00:00:00"/>
    <d v="2021-10-18T00:00:00"/>
  </r>
  <r>
    <x v="3"/>
    <x v="3"/>
    <x v="14"/>
    <s v="OTHER EXPENSE"/>
    <s v=""/>
    <s v="105533266"/>
    <s v=""/>
    <s v=""/>
    <s v="1900019026"/>
    <s v="010"/>
    <s v="2021"/>
    <s v="ZM"/>
    <s v="FLORIDA PUBLIC BROADCASTING SERVICE"/>
    <n v="6459"/>
    <d v="2021-09-30T00:00:00"/>
    <d v="2021-10-18T00:00:00"/>
  </r>
  <r>
    <x v="3"/>
    <x v="3"/>
    <x v="14"/>
    <s v="OTHER EXPENSE"/>
    <s v=""/>
    <s v="106163052"/>
    <s v=""/>
    <s v=""/>
    <s v="1900019142"/>
    <s v="011"/>
    <s v="2021"/>
    <s v="SN"/>
    <s v="HOME BUILDERS &amp; CONTRACTORS ASSOCIA"/>
    <n v="8500"/>
    <d v="2021-10-28T00:00:00"/>
    <d v="2021-11-02T00:00:00"/>
  </r>
  <r>
    <x v="3"/>
    <x v="3"/>
    <x v="14"/>
    <s v="OTHER EXPENSE"/>
    <s v=""/>
    <s v="106575792"/>
    <s v=""/>
    <s v=""/>
    <s v="1900019397"/>
    <s v="011"/>
    <s v="2021"/>
    <s v="SN"/>
    <s v="MILITARY AFFAIRS COUNNCIL"/>
    <n v="1250"/>
    <d v="2021-08-23T00:00:00"/>
    <d v="2021-11-17T00:00:00"/>
  </r>
  <r>
    <x v="3"/>
    <x v="3"/>
    <x v="14"/>
    <s v="OTHER EXPENSE"/>
    <s v=""/>
    <s v="106541554"/>
    <s v=""/>
    <s v=""/>
    <s v="1900019394"/>
    <s v="011"/>
    <s v="2021"/>
    <s v="SN"/>
    <s v="MARKETING TALENT NETWORK INC MTN"/>
    <n v="625"/>
    <d v="2021-11-09T00:00:00"/>
    <d v="2021-11-16T00:00:00"/>
  </r>
  <r>
    <x v="3"/>
    <x v="3"/>
    <x v="14"/>
    <s v="OTHER EXPENSE"/>
    <s v=""/>
    <s v="106162324"/>
    <s v=""/>
    <s v=""/>
    <s v="1900019136"/>
    <s v="011"/>
    <s v="2021"/>
    <s v="SN"/>
    <s v="PRINT BOLD CORP"/>
    <n v="3388.16"/>
    <d v="2021-10-12T00:00:00"/>
    <d v="2021-11-02T00:00:00"/>
  </r>
  <r>
    <x v="3"/>
    <x v="3"/>
    <x v="14"/>
    <s v="OTHER EXPENSE"/>
    <s v=""/>
    <s v="107784506"/>
    <s v=""/>
    <s v=""/>
    <s v="1900019816"/>
    <s v="012"/>
    <s v="2021"/>
    <s v="SN"/>
    <s v="MARKETING TALENT NETWORK INC MTN"/>
    <n v="1000"/>
    <d v="2021-04-26T00:00:00"/>
    <d v="2021-12-28T00:00:00"/>
  </r>
  <r>
    <x v="3"/>
    <x v="3"/>
    <x v="14"/>
    <s v="OTHER EXPENSE"/>
    <s v=""/>
    <s v="107643892"/>
    <s v=""/>
    <s v=""/>
    <s v="1900019801"/>
    <s v="012"/>
    <s v="2021"/>
    <s v="SN"/>
    <s v="MARKETING TALENT NETWORK INC MTN"/>
    <n v="18250"/>
    <d v="2021-12-13T00:00:00"/>
    <d v="2021-12-20T00:00:00"/>
  </r>
  <r>
    <x v="3"/>
    <x v="3"/>
    <x v="14"/>
    <s v="OTHER EXPENSE"/>
    <s v=""/>
    <s v="107254385"/>
    <s v=""/>
    <s v=""/>
    <s v="1900019533"/>
    <s v="012"/>
    <s v="2021"/>
    <s v="SN"/>
    <s v="PRINT BOLD CORP"/>
    <n v="401.11"/>
    <d v="2021-11-19T00:00:00"/>
    <d v="2021-12-06T00:00:00"/>
  </r>
  <r>
    <x v="3"/>
    <x v="3"/>
    <x v="14"/>
    <s v="OTHER EXPENSE"/>
    <s v=""/>
    <s v="107257107"/>
    <s v=""/>
    <s v=""/>
    <s v="1900019547"/>
    <s v="012"/>
    <s v="2021"/>
    <s v="SN"/>
    <s v="MARKETING TALENT NETWORK INC MTN"/>
    <n v="24237.75"/>
    <d v="2021-11-18T00:00:00"/>
    <d v="2021-12-07T00:00:00"/>
  </r>
  <r>
    <x v="3"/>
    <x v="3"/>
    <x v="14"/>
    <s v="OTHER EXPENSE"/>
    <s v=""/>
    <s v="107282057"/>
    <s v=""/>
    <s v=""/>
    <s v="1900019551"/>
    <s v="012"/>
    <s v="2021"/>
    <s v="SN"/>
    <s v="MARKETING TALENT NETWORK INC MTN"/>
    <n v="23665.68"/>
    <d v="2021-11-23T00:00:00"/>
    <d v="2021-12-07T00:00:00"/>
  </r>
  <r>
    <x v="3"/>
    <x v="3"/>
    <x v="14"/>
    <s v="OTHER EXPENSE"/>
    <s v=""/>
    <s v="107254290"/>
    <s v=""/>
    <s v=""/>
    <s v="1900019530"/>
    <s v="012"/>
    <s v="2021"/>
    <s v="SN"/>
    <s v="PRINT BOLD CORP"/>
    <n v="1383.45"/>
    <d v="2021-11-23T00:00:00"/>
    <d v="2021-12-06T00:00:00"/>
  </r>
  <r>
    <x v="3"/>
    <x v="3"/>
    <x v="14"/>
    <s v="OTHER EXPENSE"/>
    <s v=""/>
    <s v="107453382"/>
    <s v=""/>
    <s v=""/>
    <s v="1900019668"/>
    <s v="012"/>
    <s v="2021"/>
    <s v="SN"/>
    <s v="MARKETING TALENT NETWORK INC MTN"/>
    <n v="22763.85"/>
    <d v="2021-12-10T00:00:00"/>
    <d v="2021-12-15T00:00:00"/>
  </r>
  <r>
    <x v="3"/>
    <x v="3"/>
    <x v="14"/>
    <s v="OTHER EXPENSE"/>
    <s v=""/>
    <s v="107453408"/>
    <s v=""/>
    <s v=""/>
    <s v="1900019669"/>
    <s v="012"/>
    <s v="2021"/>
    <s v="SN"/>
    <s v="MARKETING TALENT NETWORK INC MTN"/>
    <n v="4364.45"/>
    <d v="2021-12-10T00:00:00"/>
    <d v="2021-12-15T00:00:00"/>
  </r>
  <r>
    <x v="3"/>
    <x v="3"/>
    <x v="14"/>
    <s v="OTHER EXPENSE"/>
    <s v=""/>
    <s v="107455927"/>
    <s v=""/>
    <s v=""/>
    <s v="1900019672"/>
    <s v="012"/>
    <s v="2021"/>
    <s v="SN"/>
    <s v="MARKETING TALENT NETWORK INC MTN"/>
    <n v="3886.76"/>
    <d v="2021-12-14T00:00:00"/>
    <d v="2021-12-15T00:00:00"/>
  </r>
  <r>
    <x v="3"/>
    <x v="3"/>
    <x v="14"/>
    <s v="OTHER EXPENSE"/>
    <s v=""/>
    <s v="107529815"/>
    <s v=""/>
    <s v=""/>
    <s v="1900019778"/>
    <s v="012"/>
    <s v="2021"/>
    <s v="SN"/>
    <s v="CCOM GROUP INC"/>
    <n v="10000"/>
    <d v="2021-12-06T00:00:00"/>
    <d v="2021-12-16T00:00:00"/>
  </r>
  <r>
    <x v="3"/>
    <x v="3"/>
    <x v="14"/>
    <s v="OTHER EXPENSE"/>
    <s v="*FCG_MTN-19916*"/>
    <s v="96902619"/>
    <s v=""/>
    <s v=""/>
    <s v="1900015969"/>
    <s v="001"/>
    <s v="2021"/>
    <s v="ZM"/>
    <s v="MARKETING TALENT NETWORK INC MTN"/>
    <n v="1751.43"/>
    <d v="2021-01-21T00:00:00"/>
    <d v="2021-01-29T00:00:00"/>
  </r>
  <r>
    <x v="3"/>
    <x v="3"/>
    <x v="14"/>
    <s v="OTHER EXPENSE"/>
    <s v=""/>
    <s v="96456484"/>
    <s v=""/>
    <s v=""/>
    <s v="1900015906"/>
    <s v="001"/>
    <s v="2021"/>
    <s v="ZM"/>
    <s v="PRINT BOLD CORP"/>
    <n v="840.87"/>
    <d v="2021-01-14T00:00:00"/>
    <d v="2021-01-14T00:00:00"/>
  </r>
  <r>
    <x v="3"/>
    <x v="3"/>
    <x v="14"/>
    <s v="OTHER EXPENSE"/>
    <s v=""/>
    <s v="96456504"/>
    <s v=""/>
    <s v=""/>
    <s v="1900015907"/>
    <s v="001"/>
    <s v="2021"/>
    <s v="ZM"/>
    <s v="PRINT BOLD CORP"/>
    <n v="486.85"/>
    <d v="2021-01-14T00:00:00"/>
    <d v="2021-01-14T00:00:00"/>
  </r>
  <r>
    <x v="3"/>
    <x v="3"/>
    <x v="14"/>
    <s v="OTHER EXPENSE"/>
    <s v=""/>
    <s v="96487479"/>
    <s v=""/>
    <s v=""/>
    <s v="1900015911"/>
    <s v="001"/>
    <s v="2021"/>
    <s v="ZM"/>
    <s v="PRINT BOLD CORP"/>
    <n v="448.57"/>
    <d v="2021-01-15T00:00:00"/>
    <d v="2021-01-15T00:00:00"/>
  </r>
  <r>
    <x v="3"/>
    <x v="3"/>
    <x v="14"/>
    <s v="OTHER EXPENSE"/>
    <s v=""/>
    <s v="96487494"/>
    <s v=""/>
    <s v=""/>
    <s v="1900015912"/>
    <s v="001"/>
    <s v="2021"/>
    <s v="ZM"/>
    <s v="MARKETING TALENT NETWORK INC MTN"/>
    <n v="137.5"/>
    <d v="2021-01-15T00:00:00"/>
    <d v="2021-01-15T00:00:00"/>
  </r>
  <r>
    <x v="3"/>
    <x v="3"/>
    <x v="14"/>
    <s v="OTHER EXPENSE"/>
    <s v=""/>
    <s v="96316372"/>
    <s v=""/>
    <s v=""/>
    <s v="1900015836"/>
    <s v="001"/>
    <s v="2021"/>
    <s v="ZM"/>
    <s v="VAN WAGNER TWELVE HOLDINGS LLC"/>
    <n v="833.33"/>
    <d v="2021-01-08T00:00:00"/>
    <d v="2021-01-08T00:00:00"/>
  </r>
  <r>
    <x v="3"/>
    <x v="3"/>
    <x v="14"/>
    <s v="OTHER EXPENSE"/>
    <s v="ECP Reclass from 08 2020"/>
    <s v="97966366"/>
    <s v=""/>
    <s v=""/>
    <s v="100024555"/>
    <s v="002"/>
    <s v="2021"/>
    <s v="SA"/>
    <s v="Dues&amp;Sub-Corp"/>
    <n v="-525"/>
    <d v="2021-02-28T00:00:00"/>
    <d v="2021-02-28T00:00:00"/>
  </r>
  <r>
    <x v="3"/>
    <x v="3"/>
    <x v="14"/>
    <s v="OTHER EXPENSE"/>
    <s v="*FCG_OrionPress-14826*"/>
    <s v="97108929"/>
    <s v=""/>
    <s v=""/>
    <s v="1900015986"/>
    <s v="002"/>
    <s v="2021"/>
    <s v="ZM"/>
    <s v="PRINT BOLD CORP"/>
    <n v="1205.1199999999999"/>
    <d v="2021-02-02T00:00:00"/>
    <d v="2021-02-03T00:00:00"/>
  </r>
  <r>
    <x v="3"/>
    <x v="3"/>
    <x v="14"/>
    <s v="OTHER EXPENSE"/>
    <s v="*FCG_VanW.COL-0000013850*"/>
    <s v="97111223"/>
    <s v=""/>
    <s v=""/>
    <s v="1900015992"/>
    <s v="002"/>
    <s v="2021"/>
    <s v="ZM"/>
    <s v="VAN WAGNER TWELVE HOLDINGS LLC"/>
    <n v="833.33"/>
    <d v="2021-02-01T00:00:00"/>
    <d v="2021-02-03T00:00:00"/>
  </r>
  <r>
    <x v="3"/>
    <x v="3"/>
    <x v="14"/>
    <s v="OTHER EXPENSE"/>
    <s v="*FCG_HH-HH&amp;HH2021-102"/>
    <s v="98263115"/>
    <s v=""/>
    <s v=""/>
    <s v="1900016338"/>
    <s v="003"/>
    <s v="2021"/>
    <s v="ZM"/>
    <s v="HABITAT FOR HUMANITY OF GREATER MIA"/>
    <n v="5000"/>
    <d v="2021-03-05T00:00:00"/>
    <d v="2021-03-11T00:00:00"/>
  </r>
  <r>
    <x v="3"/>
    <x v="3"/>
    <x v="14"/>
    <s v="OTHER EXPENSE"/>
    <s v="*FCG_MTN-19931*"/>
    <s v="98226975"/>
    <s v=""/>
    <s v=""/>
    <s v="1900016334"/>
    <s v="003"/>
    <s v="2021"/>
    <s v="ZM"/>
    <s v="MARKETING TALENT NETWORK INC MTN"/>
    <n v="2226"/>
    <d v="2021-01-29T00:00:00"/>
    <d v="2021-03-11T00:00:00"/>
  </r>
  <r>
    <x v="3"/>
    <x v="3"/>
    <x v="14"/>
    <s v="OTHER EXPENSE"/>
    <s v="*FCG_VanWagner-11413L*"/>
    <s v="98091247"/>
    <s v=""/>
    <s v=""/>
    <s v="1900016211"/>
    <s v="003"/>
    <s v="2021"/>
    <s v="ZM"/>
    <s v="VAN WAGNER TWELVE HOLDINGS LLC"/>
    <n v="833.33"/>
    <d v="2021-03-01T00:00:00"/>
    <d v="2021-03-04T00:00:00"/>
  </r>
  <r>
    <x v="3"/>
    <x v="3"/>
    <x v="14"/>
    <s v="OTHER EXPENSE"/>
    <s v="*FCG_OrionPress-14888*"/>
    <s v="98091250"/>
    <s v=""/>
    <s v=""/>
    <s v="1900016212"/>
    <s v="003"/>
    <s v="2021"/>
    <s v="ZM"/>
    <s v="PRINT BOLD CORP"/>
    <n v="3293.15"/>
    <d v="2021-02-26T00:00:00"/>
    <d v="2021-03-04T00:00:00"/>
  </r>
  <r>
    <x v="3"/>
    <x v="3"/>
    <x v="14"/>
    <s v="OTHER EXPENSE"/>
    <s v="*FCG_VanWagner-14107*"/>
    <s v="98091242"/>
    <s v=""/>
    <s v=""/>
    <s v="1900016210"/>
    <s v="003"/>
    <s v="2021"/>
    <s v="ZM"/>
    <s v="VAN WAGNER TWELVE HOLDINGS LLC"/>
    <n v="833.33"/>
    <d v="2021-03-01T00:00:00"/>
    <d v="2021-03-04T00:00:00"/>
  </r>
  <r>
    <x v="3"/>
    <x v="3"/>
    <x v="14"/>
    <s v="OTHER EXPENSE"/>
    <s v="*FCG_VW-COL0000014422*"/>
    <s v="99118557"/>
    <s v=""/>
    <s v=""/>
    <s v="1900016471"/>
    <s v="004"/>
    <s v="2021"/>
    <s v="ZM"/>
    <s v="VAN WAGNER TWELVE HOLDINGS LLC"/>
    <n v="833.33"/>
    <d v="2021-04-01T00:00:00"/>
    <d v="2021-04-05T00:00:00"/>
  </r>
  <r>
    <x v="3"/>
    <x v="3"/>
    <x v="14"/>
    <s v="OTHER EXPENSE"/>
    <s v="*FCG_MTN20067*"/>
    <s v="99666391"/>
    <s v=""/>
    <s v=""/>
    <s v="1900016594"/>
    <s v="004"/>
    <s v="2021"/>
    <s v="ZM"/>
    <s v="MARKETING TALENT NETWORK INC MTN"/>
    <n v="8636.0400000000009"/>
    <d v="2021-04-09T00:00:00"/>
    <d v="2021-04-23T00:00:00"/>
  </r>
  <r>
    <x v="3"/>
    <x v="3"/>
    <x v="14"/>
    <s v="OTHER EXPENSE"/>
    <s v="*FCG_MTN20068*"/>
    <s v="99666381"/>
    <s v=""/>
    <s v=""/>
    <s v="1900016593"/>
    <s v="004"/>
    <s v="2021"/>
    <s v="ZM"/>
    <s v="MARKETING TALENT NETWORK INC MTN"/>
    <n v="1295.4000000000001"/>
    <d v="2021-04-09T00:00:00"/>
    <d v="2021-04-23T00:00:00"/>
  </r>
  <r>
    <x v="3"/>
    <x v="3"/>
    <x v="14"/>
    <s v="OTHER EXPENSE"/>
    <s v="*FCG_MTN-20062*"/>
    <s v="99253592"/>
    <s v=""/>
    <s v=""/>
    <s v="1900016488"/>
    <s v="004"/>
    <s v="2021"/>
    <s v="ZM"/>
    <s v="MARKETING TALENT NETWORK INC MTN"/>
    <n v="43242.83"/>
    <d v="2021-04-08T00:00:00"/>
    <d v="2021-04-09T00:00:00"/>
  </r>
  <r>
    <x v="3"/>
    <x v="3"/>
    <x v="14"/>
    <s v="OTHER EXPENSE"/>
    <s v="*FCG_MTN-20063*"/>
    <s v="99253650"/>
    <s v=""/>
    <s v=""/>
    <s v="1900016489"/>
    <s v="004"/>
    <s v="2021"/>
    <s v="ZM"/>
    <s v="MARKETING TALENT NETWORK INC MTN"/>
    <n v="6012.19"/>
    <d v="2021-04-08T00:00:00"/>
    <d v="2021-04-09T00:00:00"/>
  </r>
  <r>
    <x v="3"/>
    <x v="3"/>
    <x v="14"/>
    <s v="OTHER EXPENSE"/>
    <s v="*FCG_COH04020202021*"/>
    <s v="100117938"/>
    <s v=""/>
    <s v=""/>
    <s v="1900016647"/>
    <s v="005"/>
    <s v="2021"/>
    <s v="ZM"/>
    <s v="CITY OF HIALEAH"/>
    <n v="500"/>
    <d v="2021-04-30T00:00:00"/>
    <d v="2021-05-04T00:00:00"/>
  </r>
  <r>
    <x v="3"/>
    <x v="3"/>
    <x v="14"/>
    <s v="OTHER EXPENSE"/>
    <s v="*FCG_MTN-20073*"/>
    <s v="100078772"/>
    <s v=""/>
    <s v=""/>
    <s v="1900016631"/>
    <s v="005"/>
    <s v="2021"/>
    <s v="ZM"/>
    <s v="MARKETING TALENT NETWORK INC MTN"/>
    <n v="1523.6"/>
    <d v="2021-04-16T00:00:00"/>
    <d v="2021-05-04T00:00:00"/>
  </r>
  <r>
    <x v="3"/>
    <x v="3"/>
    <x v="14"/>
    <s v="OTHER EXPENSE"/>
    <s v="*FCG_MTN-20072*"/>
    <s v="100078781"/>
    <s v=""/>
    <s v=""/>
    <s v="1900016632"/>
    <s v="005"/>
    <s v="2021"/>
    <s v="ZM"/>
    <s v="MARKETING TALENT NETWORK INC MTN"/>
    <n v="9387.17"/>
    <d v="2021-04-16T00:00:00"/>
    <d v="2021-05-04T00:00:00"/>
  </r>
  <r>
    <x v="3"/>
    <x v="3"/>
    <x v="14"/>
    <s v="OTHER EXPENSE"/>
    <s v="*FCG_MTN-20093*"/>
    <s v="100115872"/>
    <s v=""/>
    <s v=""/>
    <s v="1900016639"/>
    <s v="005"/>
    <s v="2021"/>
    <s v="ZM"/>
    <s v="MARKETING TALENT NETWORK INC MTN"/>
    <n v="656.25"/>
    <d v="2021-04-22T00:00:00"/>
    <d v="2021-05-04T00:00:00"/>
  </r>
  <r>
    <x v="3"/>
    <x v="3"/>
    <x v="14"/>
    <s v="OTHER EXPENSE"/>
    <s v="*FCG_MTN-20113*"/>
    <s v="100115884"/>
    <s v=""/>
    <s v=""/>
    <s v="1900016640"/>
    <s v="005"/>
    <s v="2021"/>
    <s v="ZM"/>
    <s v="MARKETING TALENT NETWORK INC MTN"/>
    <n v="75"/>
    <d v="2021-04-30T00:00:00"/>
    <d v="2021-05-04T00:00:00"/>
  </r>
  <r>
    <x v="3"/>
    <x v="3"/>
    <x v="14"/>
    <s v="OTHER EXPENSE"/>
    <s v="*FCG_MTN-19747*"/>
    <s v="100116467"/>
    <s v=""/>
    <s v=""/>
    <s v="1900016645"/>
    <s v="005"/>
    <s v="2021"/>
    <s v="ZM"/>
    <s v="MARKETING TALENT NETWORK INC MTN"/>
    <n v="9655.2099999999991"/>
    <d v="2020-10-08T00:00:00"/>
    <d v="2021-05-04T00:00:00"/>
  </r>
  <r>
    <x v="3"/>
    <x v="3"/>
    <x v="14"/>
    <s v="OTHER EXPENSE"/>
    <s v="*FCG_OrigImp-793029*"/>
    <s v="100744992"/>
    <s v=""/>
    <s v=""/>
    <s v="1900016852"/>
    <s v="005"/>
    <s v="2021"/>
    <s v="ZM"/>
    <s v="ORIGINAL IMPRESSIONS LLC"/>
    <n v="1486.1"/>
    <d v="2021-04-25T00:00:00"/>
    <d v="2021-05-28T00:00:00"/>
  </r>
  <r>
    <x v="3"/>
    <x v="3"/>
    <x v="14"/>
    <s v="OTHER EXPENSE"/>
    <s v="*FCG_OrigImp-792758*"/>
    <s v="100744962"/>
    <s v=""/>
    <s v=""/>
    <s v="1900016851"/>
    <s v="005"/>
    <s v="2021"/>
    <s v="ZM"/>
    <s v="ORIGINAL IMPRESSIONS LLC"/>
    <n v="1486.23"/>
    <d v="2021-03-14T00:00:00"/>
    <d v="2021-05-28T00:00:00"/>
  </r>
  <r>
    <x v="3"/>
    <x v="3"/>
    <x v="14"/>
    <s v="OTHER EXPENSE"/>
    <s v="*FCG_MTN-20122*"/>
    <s v="100504564"/>
    <s v=""/>
    <s v=""/>
    <s v="1900016792"/>
    <s v="005"/>
    <s v="2021"/>
    <s v="ZM"/>
    <s v="MARKETING TALENT NETWORK INC MTN"/>
    <n v="22903.5"/>
    <d v="2021-05-06T00:00:00"/>
    <d v="2021-05-20T00:00:00"/>
  </r>
  <r>
    <x v="3"/>
    <x v="3"/>
    <x v="14"/>
    <s v="OTHER EXPENSE"/>
    <s v="*FCG_MTN-20106*"/>
    <s v="100504557"/>
    <s v=""/>
    <s v=""/>
    <s v="1900016791"/>
    <s v="005"/>
    <s v="2021"/>
    <s v="ZM"/>
    <s v="MARKETING TALENT NETWORK INC MTN"/>
    <n v="12210.99"/>
    <d v="2021-04-30T00:00:00"/>
    <d v="2021-05-20T00:00:00"/>
  </r>
  <r>
    <x v="3"/>
    <x v="3"/>
    <x v="14"/>
    <s v="OTHER EXPENSE"/>
    <s v="*FCG_Calhoun-816*"/>
    <s v="100746453"/>
    <s v=""/>
    <s v=""/>
    <s v="1900016859"/>
    <s v="005"/>
    <s v="2021"/>
    <s v="ZM"/>
    <s v="CALHOUN MANAGEMENT AND CONSULTING L"/>
    <n v="620"/>
    <d v="2020-10-06T00:00:00"/>
    <d v="2021-05-26T00:00:00"/>
  </r>
  <r>
    <x v="3"/>
    <x v="3"/>
    <x v="14"/>
    <s v="OTHER EXPENSE"/>
    <s v=""/>
    <s v="101710757"/>
    <s v=""/>
    <s v=""/>
    <s v="1900017234"/>
    <s v="006"/>
    <s v="2021"/>
    <s v="SN"/>
    <s v="MARKETING TALENT NETWORK INC MTN"/>
    <n v="10102.6"/>
    <d v="2021-06-10T00:00:00"/>
    <d v="2021-06-25T00:00:00"/>
  </r>
  <r>
    <x v="3"/>
    <x v="3"/>
    <x v="14"/>
    <s v="OTHER EXPENSE"/>
    <s v=""/>
    <s v="101643412"/>
    <s v=""/>
    <s v=""/>
    <s v="1900017194"/>
    <s v="006"/>
    <s v="2021"/>
    <s v="SN"/>
    <s v="MARKETING TALENT NETWORK INC MTN"/>
    <n v="24777.5"/>
    <d v="2021-06-10T00:00:00"/>
    <d v="2021-06-23T00:00:00"/>
  </r>
  <r>
    <x v="3"/>
    <x v="3"/>
    <x v="14"/>
    <s v="OTHER EXPENSE"/>
    <s v=""/>
    <s v="101579969"/>
    <s v=""/>
    <s v=""/>
    <s v="1900017162"/>
    <s v="006"/>
    <s v="2021"/>
    <s v="SN"/>
    <s v="MARKETING TALENT NETWORK INC MTN"/>
    <n v="3687.7"/>
    <d v="2021-06-10T00:00:00"/>
    <d v="2021-06-22T00:00:00"/>
  </r>
  <r>
    <x v="3"/>
    <x v="3"/>
    <x v="14"/>
    <s v="OTHER EXPENSE"/>
    <s v=""/>
    <s v="101579926"/>
    <s v=""/>
    <s v=""/>
    <s v="1900017160"/>
    <s v="006"/>
    <s v="2021"/>
    <s v="SN"/>
    <s v="MARKETING TALENT NETWORK INC MTN"/>
    <n v="345"/>
    <d v="2021-06-10T00:00:00"/>
    <d v="2021-06-21T00:00:00"/>
  </r>
  <r>
    <x v="3"/>
    <x v="3"/>
    <x v="14"/>
    <s v="OTHER EXPENSE"/>
    <s v=""/>
    <s v="101130143"/>
    <s v=""/>
    <s v=""/>
    <s v="1900016949"/>
    <s v="006"/>
    <s v="2021"/>
    <s v="SN"/>
    <s v="MARKETING TALENT NETWORK INC MTN"/>
    <n v="15966.48"/>
    <d v="2021-05-14T00:00:00"/>
    <d v="2021-06-07T00:00:00"/>
  </r>
  <r>
    <x v="3"/>
    <x v="3"/>
    <x v="14"/>
    <s v="OTHER EXPENSE"/>
    <s v=""/>
    <s v="101129772"/>
    <s v=""/>
    <s v=""/>
    <s v="1900016946"/>
    <s v="006"/>
    <s v="2021"/>
    <s v="SN"/>
    <s v="MARKETING TALENT NETWORK INC MTN"/>
    <n v="24030.35"/>
    <d v="2021-05-06T00:00:00"/>
    <d v="2021-06-07T00:00:00"/>
  </r>
  <r>
    <x v="3"/>
    <x v="3"/>
    <x v="14"/>
    <s v="OTHER EXPENSE"/>
    <s v=""/>
    <s v="101129982"/>
    <s v=""/>
    <s v=""/>
    <s v="1900016948"/>
    <s v="006"/>
    <s v="2021"/>
    <s v="SN"/>
    <s v="MARKETING TALENT NETWORK INC MTN"/>
    <n v="4857.8599999999997"/>
    <d v="2021-05-06T00:00:00"/>
    <d v="2021-06-07T00:00:00"/>
  </r>
  <r>
    <x v="3"/>
    <x v="3"/>
    <x v="14"/>
    <s v="OTHER EXPENSE"/>
    <s v="Rcls 1/3 of Invoice 15238  to BusDev/Marketing IO"/>
    <s v="102786953"/>
    <s v=""/>
    <s v=""/>
    <s v="100035927"/>
    <s v="007"/>
    <s v="2021"/>
    <s v="SA"/>
    <s v="Othr Exp"/>
    <n v="-383.33"/>
    <d v="2021-07-28T00:00:00"/>
    <d v="2021-07-28T00:00:00"/>
  </r>
  <r>
    <x v="3"/>
    <x v="3"/>
    <x v="14"/>
    <s v="OTHER EXPENSE"/>
    <s v=""/>
    <s v="102198644"/>
    <s v=""/>
    <s v=""/>
    <s v="1900017326"/>
    <s v="007"/>
    <s v="2021"/>
    <s v="SN"/>
    <s v="MARKETING TALENT NETWORK INC MTN"/>
    <n v="14929.17"/>
    <d v="2021-06-18T00:00:00"/>
    <d v="2021-07-07T00:00:00"/>
  </r>
  <r>
    <x v="3"/>
    <x v="3"/>
    <x v="14"/>
    <s v="OTHER EXPENSE"/>
    <s v=""/>
    <s v="102349899"/>
    <s v=""/>
    <s v=""/>
    <s v="1900017434"/>
    <s v="007"/>
    <s v="2021"/>
    <s v="SN"/>
    <s v="PRINT BOLD CORP"/>
    <n v="950"/>
    <d v="2021-06-17T00:00:00"/>
    <d v="2021-07-13T00:00:00"/>
  </r>
  <r>
    <x v="3"/>
    <x v="3"/>
    <x v="14"/>
    <s v="OTHER EXPENSE"/>
    <s v=""/>
    <s v="103171489"/>
    <s v=""/>
    <s v=""/>
    <s v="1900018162"/>
    <s v="008"/>
    <s v="2021"/>
    <s v="SN"/>
    <s v="PRINT BOLD CORP"/>
    <n v="4708.67"/>
    <d v="2021-08-02T00:00:00"/>
    <d v="2021-08-09T00:00:00"/>
  </r>
  <r>
    <x v="3"/>
    <x v="3"/>
    <x v="14"/>
    <s v="OTHER EXPENSE"/>
    <s v=""/>
    <s v="103398142"/>
    <s v=""/>
    <s v=""/>
    <s v="1900018257"/>
    <s v="008"/>
    <s v="2021"/>
    <s v="SN"/>
    <s v="ORIGINAL IMPRESSIONS LLC"/>
    <n v="1966.4"/>
    <d v="2021-07-31T00:00:00"/>
    <d v="2021-08-17T00:00:00"/>
  </r>
  <r>
    <x v="3"/>
    <x v="3"/>
    <x v="14"/>
    <s v="OTHER EXPENSE"/>
    <s v=""/>
    <s v="103750602"/>
    <s v=""/>
    <s v=""/>
    <s v="1900018419"/>
    <s v="008"/>
    <s v="2021"/>
    <s v="SN"/>
    <s v="MARKETING TALENT NETWORK INC MTN"/>
    <n v="343.75"/>
    <d v="2021-08-17T00:00:00"/>
    <d v="2021-08-26T00:00:00"/>
  </r>
  <r>
    <x v="3"/>
    <x v="3"/>
    <x v="14"/>
    <s v="OTHER EXPENSE"/>
    <s v=""/>
    <s v="103750572"/>
    <s v=""/>
    <s v=""/>
    <s v="1900018416"/>
    <s v="008"/>
    <s v="2021"/>
    <s v="SN"/>
    <s v="MARKETING TALENT NETWORK INC MTN"/>
    <n v="734.61"/>
    <d v="2021-08-09T00:00:00"/>
    <d v="2021-08-26T00:00:00"/>
  </r>
  <r>
    <x v="3"/>
    <x v="3"/>
    <x v="14"/>
    <s v="OTHER EXPENSE"/>
    <s v=""/>
    <s v="103750581"/>
    <s v=""/>
    <s v=""/>
    <s v="1900018417"/>
    <s v="008"/>
    <s v="2021"/>
    <s v="SN"/>
    <s v="MARKETING TALENT NETWORK INC MTN"/>
    <n v="5876.9"/>
    <d v="2021-08-09T00:00:00"/>
    <d v="2021-08-26T00:00:00"/>
  </r>
  <r>
    <x v="3"/>
    <x v="3"/>
    <x v="14"/>
    <s v="OTHER EXPENSE"/>
    <s v="GPS Envelopes $1,286"/>
    <s v="104526146"/>
    <s v="2000352026"/>
    <s v="Rebate Processing - Fees"/>
    <s v="5006576623"/>
    <s v="009"/>
    <s v="2021"/>
    <s v="WE"/>
    <s v="GR/IR Clearing"/>
    <n v="-1286"/>
    <d v="2021-09-13T00:00:00"/>
    <d v="2021-09-16T00:00:00"/>
  </r>
  <r>
    <x v="3"/>
    <x v="3"/>
    <x v="14"/>
    <s v="OTHER EXPENSE"/>
    <s v="GPS Envelopes $1,286"/>
    <s v="104410567"/>
    <s v="2000352026"/>
    <s v="Rebate Processing - Fees"/>
    <s v="5006566528"/>
    <s v="009"/>
    <s v="2021"/>
    <s v="WE"/>
    <s v="GR/IR Clearing"/>
    <n v="1286"/>
    <d v="2021-09-13T00:00:00"/>
    <d v="2021-09-13T00:00:00"/>
  </r>
  <r>
    <x v="3"/>
    <x v="3"/>
    <x v="14"/>
    <s v="OTHER EXPENSE"/>
    <s v=""/>
    <s v="104140758"/>
    <s v=""/>
    <s v=""/>
    <s v="1900018580"/>
    <s v="009"/>
    <s v="2021"/>
    <s v="SN"/>
    <s v="VAN WAGNER TWELVE HOLDINGS LLC"/>
    <n v="1250"/>
    <d v="2021-09-01T00:00:00"/>
    <d v="2021-09-02T00:00:00"/>
  </r>
  <r>
    <x v="3"/>
    <x v="3"/>
    <x v="14"/>
    <s v="OTHER EXPENSE"/>
    <s v=""/>
    <s v="104140740"/>
    <s v=""/>
    <s v=""/>
    <s v="1900018579"/>
    <s v="009"/>
    <s v="2021"/>
    <s v="SN"/>
    <s v="HOME SHOW MANAGEMENT CORP"/>
    <n v="1200"/>
    <d v="2021-08-17T00:00:00"/>
    <d v="2021-09-02T00:00:00"/>
  </r>
  <r>
    <x v="3"/>
    <x v="3"/>
    <x v="14"/>
    <s v="OTHER EXPENSE"/>
    <s v=""/>
    <s v="104225936"/>
    <s v=""/>
    <s v=""/>
    <s v="1900018585"/>
    <s v="009"/>
    <s v="2021"/>
    <s v="SN"/>
    <s v="LATIN BUILDERS ASSOCIATION INC"/>
    <n v="1000"/>
    <d v="2021-09-02T00:00:00"/>
    <d v="2021-09-07T00:00:00"/>
  </r>
  <r>
    <x v="3"/>
    <x v="3"/>
    <x v="14"/>
    <s v="OTHER EXPENSE"/>
    <s v=""/>
    <s v="105494696"/>
    <s v=""/>
    <s v=""/>
    <s v="1900019005"/>
    <s v="010"/>
    <s v="2021"/>
    <s v="ZM"/>
    <s v="VIERA COMMUNITY INSTITUTE INC"/>
    <n v="500"/>
    <d v="2021-09-14T00:00:00"/>
    <d v="2021-10-14T00:00:00"/>
  </r>
  <r>
    <x v="3"/>
    <x v="3"/>
    <x v="14"/>
    <s v="OTHER EXPENSE"/>
    <s v=""/>
    <s v="106201169"/>
    <s v=""/>
    <s v=""/>
    <s v="1900019150"/>
    <s v="011"/>
    <s v="2021"/>
    <s v="SN"/>
    <s v="VIERA COMMUNITY INSTITUTE INC"/>
    <n v="4803.5"/>
    <d v="2021-11-01T00:00:00"/>
    <d v="2021-11-03T00:00:00"/>
  </r>
  <r>
    <x v="3"/>
    <x v="3"/>
    <x v="14"/>
    <s v="OTHER EXPENSE"/>
    <s v=""/>
    <s v="107932556"/>
    <s v=""/>
    <s v=""/>
    <s v="1900019985"/>
    <s v="012"/>
    <s v="2021"/>
    <s v="SN"/>
    <s v="HBCA OF BREVARD BUILDERS CARE INC"/>
    <n v="700"/>
    <d v="2021-12-13T00:00:00"/>
    <d v="2021-12-29T00:00:00"/>
  </r>
  <r>
    <x v="3"/>
    <x v="3"/>
    <x v="14"/>
    <s v="OTHER EXPENSE"/>
    <s v=""/>
    <s v="107784492"/>
    <s v=""/>
    <s v=""/>
    <s v="1900019815"/>
    <s v="012"/>
    <s v="2021"/>
    <s v="SN"/>
    <s v="MARKETING TALENT NETWORK INC MTN"/>
    <n v="375"/>
    <d v="2021-12-17T00:00:00"/>
    <d v="2021-12-27T00:00:00"/>
  </r>
  <r>
    <x v="3"/>
    <x v="3"/>
    <x v="14"/>
    <s v="OTHER EXPENSE"/>
    <s v=""/>
    <s v="107281189"/>
    <s v=""/>
    <s v=""/>
    <s v="1900019549"/>
    <s v="012"/>
    <s v="2021"/>
    <s v="SN"/>
    <s v="MARKETING TALENT NETWORK INC MTN"/>
    <n v="3549.86"/>
    <d v="2021-11-23T00:00:00"/>
    <d v="2021-12-07T00:00:00"/>
  </r>
  <r>
    <x v="3"/>
    <x v="3"/>
    <x v="14"/>
    <s v="OTHER EXPENSE"/>
    <s v=""/>
    <s v="107256910"/>
    <s v=""/>
    <s v=""/>
    <s v="1900019544"/>
    <s v="012"/>
    <s v="2021"/>
    <s v="SN"/>
    <s v="MARKETING TALENT NETWORK INC MTN"/>
    <n v="13780.07"/>
    <d v="2021-11-18T00:00:00"/>
    <d v="2021-12-06T00:00:00"/>
  </r>
  <r>
    <x v="3"/>
    <x v="3"/>
    <x v="14"/>
    <s v="OTHER EXPENSE"/>
    <s v=""/>
    <s v="107257039"/>
    <s v=""/>
    <s v=""/>
    <s v="1900019545"/>
    <s v="012"/>
    <s v="2021"/>
    <s v="SN"/>
    <s v="MARKETING TALENT NETWORK INC MTN"/>
    <n v="14887.75"/>
    <d v="2021-11-18T00:00:00"/>
    <d v="2021-12-07T00:00:00"/>
  </r>
  <r>
    <x v="3"/>
    <x v="3"/>
    <x v="14"/>
    <s v="OTHER EXPENSE"/>
    <s v=""/>
    <s v="107257071"/>
    <s v=""/>
    <s v=""/>
    <s v="1900019546"/>
    <s v="012"/>
    <s v="2021"/>
    <s v="SN"/>
    <s v="MARKETING TALENT NETWORK INC MTN"/>
    <n v="7087.5"/>
    <d v="2021-11-18T00:00:00"/>
    <d v="2021-12-07T00:00:00"/>
  </r>
  <r>
    <x v="3"/>
    <x v="3"/>
    <x v="14"/>
    <s v="OTHER EXPENSE"/>
    <s v=""/>
    <s v="107257228"/>
    <s v=""/>
    <s v=""/>
    <s v="1900019548"/>
    <s v="012"/>
    <s v="2021"/>
    <s v="SN"/>
    <s v="MARKETING TALENT NETWORK INC MTN"/>
    <n v="8519.4"/>
    <d v="2021-11-18T00:00:00"/>
    <d v="2021-12-07T00:00:00"/>
  </r>
  <r>
    <x v="3"/>
    <x v="3"/>
    <x v="14"/>
    <s v="OTHER EXPENSE"/>
    <s v=""/>
    <s v="107256902"/>
    <s v=""/>
    <s v=""/>
    <s v="1900019543"/>
    <s v="012"/>
    <s v="2021"/>
    <s v="SN"/>
    <s v="VAN WAGNER TWELVE HOLDINGS LLC"/>
    <n v="1250"/>
    <d v="2021-12-01T00:00:00"/>
    <d v="2021-12-06T00:00:00"/>
  </r>
  <r>
    <x v="3"/>
    <x v="3"/>
    <x v="14"/>
    <s v="OTHER EXPENSE"/>
    <s v=""/>
    <s v="107456215"/>
    <s v=""/>
    <s v=""/>
    <s v="1900019673"/>
    <s v="012"/>
    <s v="2021"/>
    <s v="SN"/>
    <s v="ROTARY CLUB OF HOMESTEAD"/>
    <n v="320"/>
    <d v="2021-11-14T00:00:00"/>
    <d v="2021-12-14T00:00:00"/>
  </r>
  <r>
    <x v="3"/>
    <x v="3"/>
    <x v="35"/>
    <s v="OTHER EXPENSE Chrome River"/>
    <s v="Q4 Rcls out of Labor IO"/>
    <s v="107974363"/>
    <s v=""/>
    <s v=""/>
    <s v="100047837"/>
    <s v="012"/>
    <s v="2021"/>
    <s v="SA"/>
    <s v="Bus Trav-Lodging"/>
    <n v="0.02"/>
    <d v="2021-12-30T00:00:00"/>
    <d v="2021-12-30T00:00:00"/>
  </r>
  <r>
    <x v="3"/>
    <x v="3"/>
    <x v="35"/>
    <s v="OTHER EXPENSE Chrome River"/>
    <s v="Q4 Rcls out of Labor IO"/>
    <s v="107974363"/>
    <s v=""/>
    <s v=""/>
    <s v="100047837"/>
    <s v="012"/>
    <s v="2021"/>
    <s v="SA"/>
    <s v="Bus Trav-Lodging"/>
    <n v="0.01"/>
    <d v="2021-12-30T00:00:00"/>
    <d v="2021-12-30T00:00:00"/>
  </r>
  <r>
    <x v="3"/>
    <x v="3"/>
    <x v="35"/>
    <s v="OTHER EXPENSE Chrome River"/>
    <s v="Q4 Rcls out of Labor IO"/>
    <s v="107974363"/>
    <s v=""/>
    <s v=""/>
    <s v="100047837"/>
    <s v="012"/>
    <s v="2021"/>
    <s v="SA"/>
    <s v="Bus Trav-Lodging"/>
    <n v="0.01"/>
    <d v="2021-12-30T00:00:00"/>
    <d v="2021-12-30T00:00:00"/>
  </r>
  <r>
    <x v="3"/>
    <x v="3"/>
    <x v="35"/>
    <s v="OTHER EXPENSE Chrome River"/>
    <s v="Q4 Rcls out of Labor IO"/>
    <s v="107974363"/>
    <s v=""/>
    <s v=""/>
    <s v="100047837"/>
    <s v="012"/>
    <s v="2021"/>
    <s v="SA"/>
    <s v="Bus Trav-Lodging"/>
    <n v="0.05"/>
    <d v="2021-12-30T00:00:00"/>
    <d v="2021-12-30T00:00:00"/>
  </r>
  <r>
    <x v="3"/>
    <x v="3"/>
    <x v="35"/>
    <s v="OTHER EXPENSE Chrome River"/>
    <s v="4489506903171031Hausler Logan"/>
    <s v="98419997"/>
    <s v=""/>
    <s v=""/>
    <s v="100025736"/>
    <s v="003"/>
    <s v="2021"/>
    <s v="XY"/>
    <s v="US BANK NATIONAL ASSOCIATION"/>
    <n v="550"/>
    <d v="2021-03-15T00:00:00"/>
    <d v="2021-03-17T00:00:00"/>
  </r>
  <r>
    <x v="3"/>
    <x v="3"/>
    <x v="36"/>
    <s v="Meals"/>
    <s v="ORD 6660000892"/>
    <s v="106978674"/>
    <s v=""/>
    <s v=""/>
    <s v="16001241"/>
    <s v="011"/>
    <s v="2021"/>
    <s v=""/>
    <s v=""/>
    <n v="101.22"/>
    <d v="2021-11-30T00:00:00"/>
    <d v="2021-11-30T00:00:00"/>
  </r>
  <r>
    <x v="3"/>
    <x v="3"/>
    <x v="36"/>
    <s v="Meals"/>
    <s v="ORD 6660000892"/>
    <s v="106572484"/>
    <s v=""/>
    <s v=""/>
    <s v="15915577"/>
    <s v="011"/>
    <s v="2021"/>
    <s v=""/>
    <s v=""/>
    <n v="87.57"/>
    <d v="2021-11-17T00:00:00"/>
    <d v="2021-11-30T00:00:00"/>
  </r>
  <r>
    <x v="3"/>
    <x v="3"/>
    <x v="37"/>
    <s v="Travel"/>
    <s v="ORD 6660000892"/>
    <s v="106572484"/>
    <s v=""/>
    <s v=""/>
    <s v="15915577"/>
    <s v="011"/>
    <s v="2021"/>
    <s v=""/>
    <s v=""/>
    <n v="106.04"/>
    <d v="2021-11-17T00:00:00"/>
    <d v="2021-11-30T00:00:00"/>
  </r>
  <r>
    <x v="3"/>
    <x v="3"/>
    <x v="37"/>
    <s v="Travel"/>
    <s v="ORD 6660000892"/>
    <s v="107741226"/>
    <s v=""/>
    <s v=""/>
    <s v="16145828"/>
    <s v="012"/>
    <s v="2021"/>
    <s v=""/>
    <s v=""/>
    <n v="20"/>
    <d v="2021-12-23T00:00:00"/>
    <d v="2021-12-31T00:00:00"/>
  </r>
  <r>
    <x v="3"/>
    <x v="3"/>
    <x v="38"/>
    <s v="Outside Services - Other"/>
    <s v="ORD 6660000892"/>
    <s v="103534919"/>
    <s v=""/>
    <s v=""/>
    <s v="15351527"/>
    <s v="008"/>
    <s v="2021"/>
    <s v=""/>
    <s v=""/>
    <n v="4210.1000000000004"/>
    <d v="2021-08-18T00:00:00"/>
    <d v="2021-08-31T00:00:00"/>
  </r>
  <r>
    <x v="3"/>
    <x v="3"/>
    <x v="39"/>
    <s v="Employee Expenses"/>
    <s v=""/>
    <s v="105844473"/>
    <s v=""/>
    <s v=""/>
    <s v="15778324"/>
    <s v="010"/>
    <s v="2021"/>
    <s v=""/>
    <s v=""/>
    <n v="-200"/>
    <d v="2021-10-26T00:00:00"/>
    <d v="2021-10-31T00:00:00"/>
  </r>
  <r>
    <x v="3"/>
    <x v="3"/>
    <x v="39"/>
    <s v="Employee Expenses"/>
    <s v=""/>
    <s v="105019718"/>
    <s v=""/>
    <s v=""/>
    <s v="15627790"/>
    <s v="009"/>
    <s v="2021"/>
    <s v=""/>
    <s v=""/>
    <n v="-140.4"/>
    <d v="2021-09-30T00:00:00"/>
    <d v="2021-09-30T00:00:00"/>
  </r>
  <r>
    <x v="3"/>
    <x v="3"/>
    <x v="40"/>
    <s v="Utilities"/>
    <s v=""/>
    <s v="100631565"/>
    <s v=""/>
    <s v=""/>
    <s v="14813499"/>
    <s v="005"/>
    <s v="2021"/>
    <s v=""/>
    <s v=""/>
    <n v="-200"/>
    <d v="2021-05-21T00:00:00"/>
    <d v="2021-05-31T00:00:00"/>
  </r>
  <r>
    <x v="3"/>
    <x v="3"/>
    <x v="41"/>
    <s v="Meals"/>
    <s v=""/>
    <s v="105844473"/>
    <s v=""/>
    <s v=""/>
    <s v="15778324"/>
    <s v="010"/>
    <s v="2021"/>
    <s v=""/>
    <s v=""/>
    <n v="-224.43"/>
    <d v="2021-10-26T00:00:00"/>
    <d v="2021-10-31T00:00:00"/>
  </r>
  <r>
    <x v="3"/>
    <x v="3"/>
    <x v="41"/>
    <s v="Meals"/>
    <s v=""/>
    <s v="105803209"/>
    <s v=""/>
    <s v=""/>
    <s v="15764287"/>
    <s v="010"/>
    <s v="2021"/>
    <s v=""/>
    <s v=""/>
    <n v="-32"/>
    <d v="2021-10-25T00:00:00"/>
    <d v="2021-10-31T00:00:00"/>
  </r>
  <r>
    <x v="3"/>
    <x v="3"/>
    <x v="41"/>
    <s v="Meals"/>
    <s v=""/>
    <s v="105554805"/>
    <s v=""/>
    <s v=""/>
    <s v="15718217"/>
    <s v="010"/>
    <s v="2021"/>
    <s v=""/>
    <s v=""/>
    <n v="-125.4"/>
    <d v="2021-10-15T00:00:00"/>
    <d v="2021-10-31T00:00:00"/>
  </r>
  <r>
    <x v="3"/>
    <x v="3"/>
    <x v="41"/>
    <s v="Meals"/>
    <s v=""/>
    <s v="106748673"/>
    <s v=""/>
    <s v=""/>
    <s v="15944107"/>
    <s v="011"/>
    <s v="2021"/>
    <s v=""/>
    <s v=""/>
    <n v="-165.08"/>
    <d v="2021-11-22T00:00:00"/>
    <d v="2021-11-30T00:00:00"/>
  </r>
  <r>
    <x v="3"/>
    <x v="3"/>
    <x v="41"/>
    <s v="Meals"/>
    <s v=""/>
    <s v="107038324"/>
    <s v=""/>
    <s v=""/>
    <s v="16012359"/>
    <s v="011"/>
    <s v="2021"/>
    <s v=""/>
    <s v=""/>
    <n v="-101.22"/>
    <d v="2021-11-30T00:00:00"/>
    <d v="2021-11-30T00:00:00"/>
  </r>
  <r>
    <x v="3"/>
    <x v="3"/>
    <x v="41"/>
    <s v="Meals"/>
    <s v=""/>
    <s v="107977648"/>
    <s v=""/>
    <s v=""/>
    <s v="16206378"/>
    <s v="012"/>
    <s v="2021"/>
    <s v=""/>
    <s v=""/>
    <n v="-193.85"/>
    <d v="2021-12-30T00:00:00"/>
    <d v="2021-12-31T00:00:00"/>
  </r>
  <r>
    <x v="3"/>
    <x v="3"/>
    <x v="41"/>
    <s v="Meals"/>
    <s v=""/>
    <s v="105019718"/>
    <s v=""/>
    <s v=""/>
    <s v="15627790"/>
    <s v="009"/>
    <s v="2021"/>
    <s v=""/>
    <s v=""/>
    <n v="-623.29999999999995"/>
    <d v="2021-09-30T00:00:00"/>
    <d v="2021-09-30T00:00:00"/>
  </r>
  <r>
    <x v="3"/>
    <x v="3"/>
    <x v="41"/>
    <s v="Meals"/>
    <s v=""/>
    <s v="99017783"/>
    <s v=""/>
    <s v=""/>
    <s v="14536398"/>
    <s v="003"/>
    <s v="2021"/>
    <s v=""/>
    <s v=""/>
    <n v="-104.39"/>
    <d v="2021-04-01T00:00:00"/>
    <d v="2021-03-31T00:00:00"/>
  </r>
  <r>
    <x v="3"/>
    <x v="3"/>
    <x v="41"/>
    <s v="Meals"/>
    <s v=""/>
    <s v="98660354"/>
    <s v=""/>
    <s v=""/>
    <s v="14453922"/>
    <s v="003"/>
    <s v="2021"/>
    <s v=""/>
    <s v=""/>
    <n v="-64.53"/>
    <d v="2021-03-25T00:00:00"/>
    <d v="2021-03-31T00:00:00"/>
  </r>
  <r>
    <x v="3"/>
    <x v="3"/>
    <x v="41"/>
    <s v="Meals"/>
    <s v=""/>
    <s v="101875056"/>
    <s v=""/>
    <s v=""/>
    <s v="15051891"/>
    <s v="006"/>
    <s v="2021"/>
    <s v=""/>
    <s v=""/>
    <n v="-163.49"/>
    <d v="2021-06-29T00:00:00"/>
    <d v="2021-06-30T00:00:00"/>
  </r>
  <r>
    <x v="3"/>
    <x v="3"/>
    <x v="41"/>
    <s v="Meals"/>
    <s v=""/>
    <s v="104560945"/>
    <s v=""/>
    <s v=""/>
    <s v="15538564"/>
    <s v="009"/>
    <s v="2021"/>
    <s v=""/>
    <s v=""/>
    <n v="-107.77"/>
    <d v="2021-09-17T00:00:00"/>
    <d v="2021-09-30T00:00:00"/>
  </r>
  <r>
    <x v="3"/>
    <x v="3"/>
    <x v="41"/>
    <s v="Meals"/>
    <s v=""/>
    <s v="106676299"/>
    <s v=""/>
    <s v=""/>
    <s v="15929289"/>
    <s v="011"/>
    <s v="2021"/>
    <s v=""/>
    <s v=""/>
    <n v="-269.48"/>
    <d v="2021-11-19T00:00:00"/>
    <d v="2021-11-30T00:00:00"/>
  </r>
  <r>
    <x v="3"/>
    <x v="3"/>
    <x v="41"/>
    <s v="Meals"/>
    <s v=""/>
    <s v="107720455"/>
    <s v=""/>
    <s v=""/>
    <s v="16136236"/>
    <s v="012"/>
    <s v="2021"/>
    <s v=""/>
    <s v=""/>
    <n v="-225.19"/>
    <d v="2021-12-22T00:00:00"/>
    <d v="2021-12-31T00:00:00"/>
  </r>
  <r>
    <x v="3"/>
    <x v="3"/>
    <x v="42"/>
    <s v="Travel"/>
    <s v=""/>
    <s v="105844473"/>
    <s v=""/>
    <s v=""/>
    <s v="15778324"/>
    <s v="010"/>
    <s v="2021"/>
    <s v=""/>
    <s v=""/>
    <n v="-938.76"/>
    <d v="2021-10-26T00:00:00"/>
    <d v="2021-10-31T00:00:00"/>
  </r>
  <r>
    <x v="3"/>
    <x v="3"/>
    <x v="42"/>
    <s v="Travel"/>
    <s v=""/>
    <s v="105554805"/>
    <s v=""/>
    <s v=""/>
    <s v="15718217"/>
    <s v="010"/>
    <s v="2021"/>
    <s v=""/>
    <s v=""/>
    <n v="-183.23"/>
    <d v="2021-10-15T00:00:00"/>
    <d v="2021-10-31T00:00:00"/>
  </r>
  <r>
    <x v="3"/>
    <x v="3"/>
    <x v="42"/>
    <s v="Travel"/>
    <s v=""/>
    <s v="106748673"/>
    <s v=""/>
    <s v=""/>
    <s v="15944107"/>
    <s v="011"/>
    <s v="2021"/>
    <s v=""/>
    <s v=""/>
    <n v="-415.84"/>
    <d v="2021-11-22T00:00:00"/>
    <d v="2021-11-30T00:00:00"/>
  </r>
  <r>
    <x v="3"/>
    <x v="3"/>
    <x v="42"/>
    <s v="Travel"/>
    <s v=""/>
    <s v="107977648"/>
    <s v=""/>
    <s v=""/>
    <s v="16206378"/>
    <s v="012"/>
    <s v="2021"/>
    <s v=""/>
    <s v=""/>
    <n v="-765.77"/>
    <d v="2021-12-30T00:00:00"/>
    <d v="2021-12-31T00:00:00"/>
  </r>
  <r>
    <x v="3"/>
    <x v="3"/>
    <x v="42"/>
    <s v="Travel"/>
    <s v=""/>
    <s v="103946214"/>
    <s v=""/>
    <s v=""/>
    <s v="15440123"/>
    <s v="008"/>
    <s v="2021"/>
    <s v=""/>
    <s v=""/>
    <n v="-23.49"/>
    <d v="2021-08-31T00:00:00"/>
    <d v="2021-08-31T00:00:00"/>
  </r>
  <r>
    <x v="3"/>
    <x v="3"/>
    <x v="42"/>
    <s v="Travel"/>
    <s v=""/>
    <s v="107759696"/>
    <s v=""/>
    <s v=""/>
    <s v="16150944"/>
    <s v="012"/>
    <s v="2021"/>
    <s v=""/>
    <s v=""/>
    <n v="-20"/>
    <d v="2021-12-24T00:00:00"/>
    <d v="2021-12-31T00:00:00"/>
  </r>
  <r>
    <x v="3"/>
    <x v="3"/>
    <x v="42"/>
    <s v="Travel"/>
    <s v=""/>
    <s v="105019718"/>
    <s v=""/>
    <s v=""/>
    <s v="15627790"/>
    <s v="009"/>
    <s v="2021"/>
    <s v=""/>
    <s v=""/>
    <n v="-1838.18"/>
    <d v="2021-09-30T00:00:00"/>
    <d v="2021-09-30T00:00:00"/>
  </r>
  <r>
    <x v="3"/>
    <x v="3"/>
    <x v="42"/>
    <s v="Travel"/>
    <s v=""/>
    <s v="99017783"/>
    <s v=""/>
    <s v=""/>
    <s v="14536398"/>
    <s v="003"/>
    <s v="2021"/>
    <s v=""/>
    <s v=""/>
    <n v="-470.84"/>
    <d v="2021-04-01T00:00:00"/>
    <d v="2021-03-31T00:00:00"/>
  </r>
  <r>
    <x v="3"/>
    <x v="3"/>
    <x v="42"/>
    <s v="Travel"/>
    <s v=""/>
    <s v="98660354"/>
    <s v=""/>
    <s v=""/>
    <s v="14453922"/>
    <s v="003"/>
    <s v="2021"/>
    <s v=""/>
    <s v=""/>
    <n v="-21.5"/>
    <d v="2021-03-25T00:00:00"/>
    <d v="2021-03-31T00:00:00"/>
  </r>
  <r>
    <x v="3"/>
    <x v="3"/>
    <x v="42"/>
    <s v="Travel"/>
    <s v=""/>
    <s v="101875056"/>
    <s v=""/>
    <s v=""/>
    <s v="15051891"/>
    <s v="006"/>
    <s v="2021"/>
    <s v=""/>
    <s v=""/>
    <n v="-793.25"/>
    <d v="2021-06-29T00:00:00"/>
    <d v="2021-06-30T00:00:00"/>
  </r>
  <r>
    <x v="3"/>
    <x v="3"/>
    <x v="42"/>
    <s v="Travel"/>
    <s v=""/>
    <s v="104560945"/>
    <s v=""/>
    <s v=""/>
    <s v="15538564"/>
    <s v="009"/>
    <s v="2021"/>
    <s v=""/>
    <s v=""/>
    <n v="-1080.8"/>
    <d v="2021-09-17T00:00:00"/>
    <d v="2021-09-30T00:00:00"/>
  </r>
  <r>
    <x v="3"/>
    <x v="3"/>
    <x v="42"/>
    <s v="Travel"/>
    <s v=""/>
    <s v="106676299"/>
    <s v=""/>
    <s v=""/>
    <s v="15929289"/>
    <s v="011"/>
    <s v="2021"/>
    <s v=""/>
    <s v=""/>
    <n v="-1189.76"/>
    <d v="2021-11-19T00:00:00"/>
    <d v="2021-11-30T00:00:00"/>
  </r>
  <r>
    <x v="3"/>
    <x v="3"/>
    <x v="42"/>
    <s v="Travel"/>
    <s v=""/>
    <s v="107720455"/>
    <s v=""/>
    <s v=""/>
    <s v="16136236"/>
    <s v="012"/>
    <s v="2021"/>
    <s v=""/>
    <s v=""/>
    <n v="-925"/>
    <d v="2021-12-22T00:00:00"/>
    <d v="2021-12-31T00:00:00"/>
  </r>
  <r>
    <x v="3"/>
    <x v="3"/>
    <x v="42"/>
    <s v="Travel"/>
    <s v=""/>
    <s v="96713666"/>
    <s v=""/>
    <s v=""/>
    <s v="14114503"/>
    <s v="001"/>
    <s v="2021"/>
    <s v=""/>
    <s v=""/>
    <n v="-120.01"/>
    <d v="2021-01-25T00:00:00"/>
    <d v="2021-01-31T00:00:00"/>
  </r>
  <r>
    <x v="3"/>
    <x v="3"/>
    <x v="42"/>
    <s v="Travel"/>
    <s v=""/>
    <s v="102673221"/>
    <s v=""/>
    <s v=""/>
    <s v="15189167"/>
    <s v="007"/>
    <s v="2021"/>
    <s v=""/>
    <s v=""/>
    <n v="-7"/>
    <d v="2021-07-23T00:00:00"/>
    <d v="2021-07-31T00:00:00"/>
  </r>
  <r>
    <x v="3"/>
    <x v="3"/>
    <x v="42"/>
    <s v="Travel"/>
    <s v=""/>
    <s v="105737351"/>
    <s v=""/>
    <s v=""/>
    <s v="15749467"/>
    <s v="010"/>
    <s v="2021"/>
    <s v=""/>
    <s v=""/>
    <n v="-701.37"/>
    <d v="2021-10-22T00:00:00"/>
    <d v="2021-10-31T00:00:00"/>
  </r>
  <r>
    <x v="3"/>
    <x v="3"/>
    <x v="42"/>
    <s v="Travel"/>
    <s v=""/>
    <s v="106483763"/>
    <s v=""/>
    <s v=""/>
    <s v="15896966"/>
    <s v="011"/>
    <s v="2021"/>
    <s v=""/>
    <s v=""/>
    <n v="-14.86"/>
    <d v="2021-11-12T00:00:00"/>
    <d v="2021-11-30T00:00:00"/>
  </r>
  <r>
    <x v="3"/>
    <x v="3"/>
    <x v="42"/>
    <s v="Travel"/>
    <s v=""/>
    <s v="107372274"/>
    <s v=""/>
    <s v=""/>
    <s v="16070880"/>
    <s v="012"/>
    <s v="2021"/>
    <s v=""/>
    <s v=""/>
    <n v="-179.41"/>
    <d v="2021-12-10T00:00:00"/>
    <d v="2021-12-31T00:00:00"/>
  </r>
  <r>
    <x v="3"/>
    <x v="3"/>
    <x v="43"/>
    <s v="License Permits &amp; Fines-G&amp;A"/>
    <s v=""/>
    <s v="99017783"/>
    <s v=""/>
    <s v=""/>
    <s v="14536398"/>
    <s v="003"/>
    <s v="2021"/>
    <s v=""/>
    <s v=""/>
    <n v="-88.5"/>
    <d v="2021-04-01T00:00:00"/>
    <d v="2021-03-31T00:00:00"/>
  </r>
  <r>
    <x v="3"/>
    <x v="3"/>
    <x v="44"/>
    <s v="Outside Services - Other"/>
    <s v=""/>
    <s v="103616507"/>
    <s v=""/>
    <s v=""/>
    <s v="15362578"/>
    <s v="008"/>
    <s v="2021"/>
    <s v=""/>
    <s v=""/>
    <n v="-4210.1000000000004"/>
    <d v="2021-08-20T00:00:00"/>
    <d v="2021-08-31T00:00:00"/>
  </r>
  <r>
    <x v="3"/>
    <x v="3"/>
    <x v="44"/>
    <s v="Outside Services - Other"/>
    <s v=""/>
    <s v="100000831"/>
    <s v=""/>
    <s v=""/>
    <s v="14707317"/>
    <s v="004"/>
    <s v="2021"/>
    <s v=""/>
    <s v=""/>
    <n v="-32500"/>
    <d v="2021-04-30T00:00:00"/>
    <d v="2021-04-30T00:00:00"/>
  </r>
  <r>
    <x v="3"/>
    <x v="3"/>
    <x v="44"/>
    <s v="Outside Services - Other"/>
    <s v=""/>
    <s v="100899053"/>
    <s v=""/>
    <s v=""/>
    <s v="14883216"/>
    <s v="005"/>
    <s v="2021"/>
    <s v=""/>
    <s v=""/>
    <n v="-10814.2"/>
    <d v="2021-05-28T00:00:00"/>
    <d v="2021-05-31T00:00:00"/>
  </r>
  <r>
    <x v="3"/>
    <x v="3"/>
    <x v="44"/>
    <s v="Outside Services - Other"/>
    <s v=""/>
    <s v="100730875"/>
    <s v=""/>
    <s v=""/>
    <s v="14844905"/>
    <s v="005"/>
    <s v="2021"/>
    <s v=""/>
    <s v=""/>
    <n v="-155"/>
    <d v="2021-05-25T00:00:00"/>
    <d v="2021-05-31T00:00:00"/>
  </r>
  <r>
    <x v="3"/>
    <x v="3"/>
    <x v="44"/>
    <s v="Outside Services - Other"/>
    <s v=""/>
    <s v="101693477"/>
    <s v=""/>
    <s v=""/>
    <s v="15009394"/>
    <s v="006"/>
    <s v="2021"/>
    <s v=""/>
    <s v=""/>
    <n v="-32500"/>
    <d v="2021-06-24T00:00:00"/>
    <d v="2021-06-30T00:00:00"/>
  </r>
  <r>
    <x v="3"/>
    <x v="3"/>
    <x v="44"/>
    <s v="Outside Services - Other"/>
    <s v=""/>
    <s v="104908204"/>
    <s v=""/>
    <s v=""/>
    <s v="15599199"/>
    <s v="009"/>
    <s v="2021"/>
    <s v=""/>
    <s v=""/>
    <n v="-691.8"/>
    <d v="2021-09-28T00:00:00"/>
    <d v="2021-09-30T00:00:00"/>
  </r>
  <r>
    <x v="3"/>
    <x v="3"/>
    <x v="44"/>
    <s v="Outside Services - Other"/>
    <s v=""/>
    <s v="104756018"/>
    <s v=""/>
    <s v=""/>
    <s v="15568636"/>
    <s v="009"/>
    <s v="2021"/>
    <s v=""/>
    <s v=""/>
    <n v="-1785"/>
    <d v="2021-09-24T00:00:00"/>
    <d v="2021-09-30T00:00:00"/>
  </r>
  <r>
    <x v="3"/>
    <x v="3"/>
    <x v="45"/>
    <s v="Office Supplies &amp; Equipment Repair"/>
    <s v=""/>
    <s v="105844473"/>
    <s v=""/>
    <s v=""/>
    <s v="15778324"/>
    <s v="010"/>
    <s v="2021"/>
    <s v=""/>
    <s v=""/>
    <n v="-175.6"/>
    <d v="2021-10-26T00:00:00"/>
    <d v="2021-10-31T00:00:00"/>
  </r>
  <r>
    <x v="3"/>
    <x v="3"/>
    <x v="45"/>
    <s v="Office Supplies &amp; Equipment Repair"/>
    <s v=""/>
    <s v="99017783"/>
    <s v=""/>
    <s v=""/>
    <s v="14536398"/>
    <s v="003"/>
    <s v="2021"/>
    <s v=""/>
    <s v=""/>
    <n v="-31.59"/>
    <d v="2021-04-01T00:00:00"/>
    <d v="2021-03-31T00:00:00"/>
  </r>
  <r>
    <x v="3"/>
    <x v="3"/>
    <x v="45"/>
    <s v="Office Supplies &amp; Equipment Repair"/>
    <s v=""/>
    <s v="101875056"/>
    <s v=""/>
    <s v=""/>
    <s v="15051891"/>
    <s v="006"/>
    <s v="2021"/>
    <s v=""/>
    <s v=""/>
    <n v="-80.180000000000007"/>
    <d v="2021-06-29T00:00:00"/>
    <d v="2021-06-30T00:00:00"/>
  </r>
  <r>
    <x v="3"/>
    <x v="3"/>
    <x v="45"/>
    <s v="Office Supplies &amp; Equipment Repair"/>
    <s v=""/>
    <s v="104560945"/>
    <s v=""/>
    <s v=""/>
    <s v="15538564"/>
    <s v="009"/>
    <s v="2021"/>
    <s v=""/>
    <s v=""/>
    <n v="-252.73"/>
    <d v="2021-09-17T00:00:00"/>
    <d v="2021-09-30T00:00:00"/>
  </r>
  <r>
    <x v="3"/>
    <x v="3"/>
    <x v="45"/>
    <s v="Office Supplies &amp; Equipment Repair"/>
    <s v=""/>
    <s v="106676299"/>
    <s v=""/>
    <s v=""/>
    <s v="15929289"/>
    <s v="011"/>
    <s v="2021"/>
    <s v=""/>
    <s v=""/>
    <n v="-104.28"/>
    <d v="2021-11-19T00:00:00"/>
    <d v="2021-11-30T00:00:00"/>
  </r>
  <r>
    <x v="3"/>
    <x v="3"/>
    <x v="15"/>
    <s v="Other Expenses"/>
    <s v=""/>
    <s v="101735462"/>
    <s v=""/>
    <s v=""/>
    <s v="15024297"/>
    <s v="006"/>
    <s v="2021"/>
    <s v=""/>
    <s v=""/>
    <n v="-13602.6"/>
    <d v="2021-06-25T00:00:00"/>
    <d v="2021-06-30T00:00:00"/>
  </r>
  <r>
    <x v="3"/>
    <x v="3"/>
    <x v="15"/>
    <s v="Other Expenses"/>
    <s v=""/>
    <s v="105803209"/>
    <s v=""/>
    <s v=""/>
    <s v="15764287"/>
    <s v="010"/>
    <s v="2021"/>
    <s v=""/>
    <s v=""/>
    <n v="-9822.18"/>
    <d v="2021-10-25T00:00:00"/>
    <d v="2021-10-31T00:00:00"/>
  </r>
  <r>
    <x v="3"/>
    <x v="3"/>
    <x v="15"/>
    <s v="Other Expenses"/>
    <s v=""/>
    <s v="105554805"/>
    <s v=""/>
    <s v=""/>
    <s v="15718217"/>
    <s v="010"/>
    <s v="2021"/>
    <s v=""/>
    <s v=""/>
    <n v="-1473.7"/>
    <d v="2021-10-15T00:00:00"/>
    <d v="2021-10-31T00:00:00"/>
  </r>
  <r>
    <x v="3"/>
    <x v="3"/>
    <x v="15"/>
    <s v="Other Expenses"/>
    <s v=""/>
    <s v="106748673"/>
    <s v=""/>
    <s v=""/>
    <s v="15944107"/>
    <s v="011"/>
    <s v="2021"/>
    <s v=""/>
    <s v=""/>
    <n v="-450"/>
    <d v="2021-11-22T00:00:00"/>
    <d v="2021-11-30T00:00:00"/>
  </r>
  <r>
    <x v="3"/>
    <x v="3"/>
    <x v="15"/>
    <s v="Other Expenses"/>
    <s v=""/>
    <s v="107977648"/>
    <s v=""/>
    <s v=""/>
    <s v="16206378"/>
    <s v="012"/>
    <s v="2021"/>
    <s v=""/>
    <s v=""/>
    <n v="-0.09"/>
    <d v="2021-12-30T00:00:00"/>
    <d v="2021-12-31T00:00:00"/>
  </r>
  <r>
    <x v="3"/>
    <x v="3"/>
    <x v="15"/>
    <s v="Other Expenses"/>
    <s v=""/>
    <s v="98322592"/>
    <s v=""/>
    <s v=""/>
    <s v="14394628"/>
    <s v="003"/>
    <s v="2021"/>
    <s v=""/>
    <s v=""/>
    <n v="-26035.81"/>
    <d v="2021-03-12T00:00:00"/>
    <d v="2021-03-31T00:00:00"/>
  </r>
  <r>
    <x v="3"/>
    <x v="3"/>
    <x v="15"/>
    <s v="Other Expenses"/>
    <s v=""/>
    <s v="99296507"/>
    <s v=""/>
    <s v=""/>
    <s v="14568235"/>
    <s v="004"/>
    <s v="2021"/>
    <s v=""/>
    <s v=""/>
    <n v="-54990.64"/>
    <d v="2021-04-09T00:00:00"/>
    <d v="2021-04-30T00:00:00"/>
  </r>
  <r>
    <x v="3"/>
    <x v="3"/>
    <x v="15"/>
    <s v="Other Expenses"/>
    <s v=""/>
    <s v="100689114"/>
    <s v=""/>
    <s v=""/>
    <s v="14828847"/>
    <s v="005"/>
    <s v="2021"/>
    <s v=""/>
    <s v=""/>
    <n v="-2604.19"/>
    <d v="2021-05-24T00:00:00"/>
    <d v="2021-05-31T00:00:00"/>
  </r>
  <r>
    <x v="3"/>
    <x v="3"/>
    <x v="15"/>
    <s v="Other Expenses"/>
    <s v=""/>
    <s v="103533902"/>
    <s v=""/>
    <s v=""/>
    <s v="15350523"/>
    <s v="008"/>
    <s v="2021"/>
    <s v=""/>
    <s v=""/>
    <n v="-3016.4"/>
    <d v="2021-08-18T00:00:00"/>
    <d v="2021-08-31T00:00:00"/>
  </r>
  <r>
    <x v="3"/>
    <x v="3"/>
    <x v="15"/>
    <s v="Other Expenses"/>
    <s v=""/>
    <s v="103770060"/>
    <s v=""/>
    <s v=""/>
    <s v="15396898"/>
    <s v="008"/>
    <s v="2021"/>
    <s v=""/>
    <s v=""/>
    <n v="-54159.97"/>
    <d v="2021-08-26T00:00:00"/>
    <d v="2021-08-31T00:00:00"/>
  </r>
  <r>
    <x v="3"/>
    <x v="3"/>
    <x v="15"/>
    <s v="Other Expenses"/>
    <s v=""/>
    <s v="107902554"/>
    <s v=""/>
    <s v=""/>
    <s v="16174234"/>
    <s v="012"/>
    <s v="2021"/>
    <s v=""/>
    <s v=""/>
    <n v="-1000"/>
    <d v="2021-12-28T00:00:00"/>
    <d v="2021-12-31T00:00:00"/>
  </r>
  <r>
    <x v="3"/>
    <x v="3"/>
    <x v="15"/>
    <s v="Other Expenses"/>
    <s v=""/>
    <s v="107598116"/>
    <s v=""/>
    <s v=""/>
    <s v="16109331"/>
    <s v="012"/>
    <s v="2021"/>
    <s v=""/>
    <s v=""/>
    <n v="-53640.27"/>
    <d v="2021-12-17T00:00:00"/>
    <d v="2021-12-31T00:00:00"/>
  </r>
  <r>
    <x v="3"/>
    <x v="3"/>
    <x v="15"/>
    <s v="Other Expenses"/>
    <s v=""/>
    <s v="107975579"/>
    <s v=""/>
    <s v=""/>
    <s v="16205723"/>
    <s v="012"/>
    <s v="2021"/>
    <s v=""/>
    <s v=""/>
    <n v="-13202.73"/>
    <d v="2021-12-30T00:00:00"/>
    <d v="2021-12-31T00:00:00"/>
  </r>
  <r>
    <x v="3"/>
    <x v="3"/>
    <x v="15"/>
    <s v="Other Expenses"/>
    <s v=""/>
    <s v="100631565"/>
    <s v=""/>
    <s v=""/>
    <s v="14813499"/>
    <s v="005"/>
    <s v="2021"/>
    <s v=""/>
    <s v=""/>
    <n v="-37779.47"/>
    <d v="2021-05-21T00:00:00"/>
    <d v="2021-05-31T00:00:00"/>
  </r>
  <r>
    <x v="3"/>
    <x v="3"/>
    <x v="15"/>
    <s v="Other Expenses"/>
    <s v=""/>
    <s v="98660354"/>
    <s v=""/>
    <s v=""/>
    <s v="14453922"/>
    <s v="003"/>
    <s v="2021"/>
    <s v=""/>
    <s v=""/>
    <n v="-2500"/>
    <d v="2021-03-25T00:00:00"/>
    <d v="2021-03-31T00:00:00"/>
  </r>
  <r>
    <x v="3"/>
    <x v="3"/>
    <x v="15"/>
    <s v="Other Expenses"/>
    <s v=""/>
    <s v="104560945"/>
    <s v=""/>
    <s v=""/>
    <s v="15538564"/>
    <s v="009"/>
    <s v="2021"/>
    <s v=""/>
    <s v=""/>
    <n v="-11803.52"/>
    <d v="2021-09-17T00:00:00"/>
    <d v="2021-09-30T00:00:00"/>
  </r>
  <r>
    <x v="3"/>
    <x v="3"/>
    <x v="15"/>
    <s v="Other Expenses"/>
    <s v=""/>
    <s v="106676299"/>
    <s v=""/>
    <s v=""/>
    <s v="15929289"/>
    <s v="011"/>
    <s v="2021"/>
    <s v=""/>
    <s v=""/>
    <n v="-30003.91"/>
    <d v="2021-11-19T00:00:00"/>
    <d v="2021-11-30T00:00:00"/>
  </r>
  <r>
    <x v="3"/>
    <x v="3"/>
    <x v="15"/>
    <s v="Other Expenses"/>
    <s v=""/>
    <s v="107720455"/>
    <s v=""/>
    <s v=""/>
    <s v="16136236"/>
    <s v="012"/>
    <s v="2021"/>
    <s v=""/>
    <s v=""/>
    <n v="-70123.94"/>
    <d v="2021-12-22T00:00:00"/>
    <d v="2021-12-31T00:00:00"/>
  </r>
  <r>
    <x v="3"/>
    <x v="3"/>
    <x v="15"/>
    <s v="Other Expenses"/>
    <s v=""/>
    <s v="96713666"/>
    <s v=""/>
    <s v=""/>
    <s v="14114503"/>
    <s v="001"/>
    <s v="2021"/>
    <s v=""/>
    <s v=""/>
    <n v="-3580.45"/>
    <d v="2021-01-25T00:00:00"/>
    <d v="2021-01-31T00:00:00"/>
  </r>
  <r>
    <x v="3"/>
    <x v="3"/>
    <x v="15"/>
    <s v="Other Expenses"/>
    <s v=""/>
    <s v="102673221"/>
    <s v=""/>
    <s v=""/>
    <s v="15189167"/>
    <s v="007"/>
    <s v="2021"/>
    <s v=""/>
    <s v=""/>
    <n v="-22122.98"/>
    <d v="2021-07-23T00:00:00"/>
    <d v="2021-07-31T00:00:00"/>
  </r>
  <r>
    <x v="3"/>
    <x v="3"/>
    <x v="15"/>
    <s v="Other Expenses"/>
    <s v=""/>
    <s v="105737351"/>
    <s v=""/>
    <s v=""/>
    <s v="15749467"/>
    <s v="010"/>
    <s v="2021"/>
    <s v=""/>
    <s v=""/>
    <n v="-38199.86"/>
    <d v="2021-10-22T00:00:00"/>
    <d v="2021-10-31T00:00:00"/>
  </r>
  <r>
    <x v="3"/>
    <x v="3"/>
    <x v="15"/>
    <s v="Other Expenses"/>
    <s v=""/>
    <s v="106483763"/>
    <s v=""/>
    <s v=""/>
    <s v="15896966"/>
    <s v="011"/>
    <s v="2021"/>
    <s v=""/>
    <s v=""/>
    <n v="-37191.660000000003"/>
    <d v="2021-11-12T00:00:00"/>
    <d v="2021-11-30T00:00:00"/>
  </r>
  <r>
    <x v="3"/>
    <x v="3"/>
    <x v="15"/>
    <s v="Other Expenses"/>
    <s v=""/>
    <s v="107372274"/>
    <s v=""/>
    <s v=""/>
    <s v="16070880"/>
    <s v="012"/>
    <s v="2021"/>
    <s v=""/>
    <s v=""/>
    <n v="-110711.31"/>
    <d v="2021-12-10T00:00:00"/>
    <d v="2021-12-31T00:00:00"/>
  </r>
  <r>
    <x v="3"/>
    <x v="3"/>
    <x v="15"/>
    <s v="Other Expenses"/>
    <s v=""/>
    <s v="100000831"/>
    <s v=""/>
    <s v=""/>
    <s v="14707317"/>
    <s v="004"/>
    <s v="2021"/>
    <s v=""/>
    <s v=""/>
    <n v="-1000"/>
    <d v="2021-04-30T00:00:00"/>
    <d v="2021-04-30T00:00:00"/>
  </r>
  <r>
    <x v="3"/>
    <x v="3"/>
    <x v="15"/>
    <s v="Other Expenses"/>
    <s v=""/>
    <s v="100899053"/>
    <s v=""/>
    <s v=""/>
    <s v="14883216"/>
    <s v="005"/>
    <s v="2021"/>
    <s v=""/>
    <s v=""/>
    <n v="-2972.33"/>
    <d v="2021-05-28T00:00:00"/>
    <d v="2021-05-31T00:00:00"/>
  </r>
  <r>
    <x v="3"/>
    <x v="3"/>
    <x v="15"/>
    <s v="Other Expenses"/>
    <s v=""/>
    <s v="101693477"/>
    <s v=""/>
    <s v=""/>
    <s v="15009394"/>
    <s v="006"/>
    <s v="2021"/>
    <s v=""/>
    <s v=""/>
    <n v="-41850.75"/>
    <d v="2021-06-24T00:00:00"/>
    <d v="2021-06-30T00:00:00"/>
  </r>
  <r>
    <x v="3"/>
    <x v="3"/>
    <x v="15"/>
    <s v="Other Expenses"/>
    <s v=""/>
    <s v="104908204"/>
    <s v=""/>
    <s v=""/>
    <s v="15599199"/>
    <s v="009"/>
    <s v="2021"/>
    <s v=""/>
    <s v=""/>
    <n v="-68211.17"/>
    <d v="2021-09-28T00:00:00"/>
    <d v="2021-09-30T00:00:00"/>
  </r>
  <r>
    <x v="3"/>
    <x v="3"/>
    <x v="15"/>
    <s v="Other Expenses"/>
    <s v=""/>
    <s v="96935013"/>
    <s v=""/>
    <s v=""/>
    <s v="14167800"/>
    <s v="001"/>
    <s v="2021"/>
    <s v=""/>
    <s v=""/>
    <n v="-13427.59"/>
    <d v="2021-01-29T00:00:00"/>
    <d v="2021-01-31T00:00:00"/>
  </r>
  <r>
    <x v="3"/>
    <x v="3"/>
    <x v="15"/>
    <s v="Other Expenses"/>
    <s v=""/>
    <s v="97984485"/>
    <s v=""/>
    <s v=""/>
    <s v="14369671"/>
    <s v="002"/>
    <s v="2021"/>
    <s v=""/>
    <s v=""/>
    <n v="525"/>
    <d v="2021-03-01T00:00:00"/>
    <d v="2021-02-28T00:00:00"/>
  </r>
  <r>
    <x v="3"/>
    <x v="3"/>
    <x v="15"/>
    <s v="Other Expenses"/>
    <s v=""/>
    <s v="97776353"/>
    <s v=""/>
    <s v=""/>
    <s v="14308107"/>
    <s v="002"/>
    <s v="2021"/>
    <s v=""/>
    <s v=""/>
    <n v="-10305.780000000001"/>
    <d v="2021-02-24T00:00:00"/>
    <d v="2021-02-28T00:00:00"/>
  </r>
  <r>
    <x v="3"/>
    <x v="3"/>
    <x v="15"/>
    <s v="Other Expenses"/>
    <s v=""/>
    <s v="97378084"/>
    <s v=""/>
    <s v=""/>
    <s v="14242686"/>
    <s v="002"/>
    <s v="2021"/>
    <s v=""/>
    <s v=""/>
    <n v="-2038.45"/>
    <d v="2021-02-12T00:00:00"/>
    <d v="2021-02-28T00:00:00"/>
  </r>
  <r>
    <x v="3"/>
    <x v="3"/>
    <x v="15"/>
    <s v="Other Expenses"/>
    <s v=""/>
    <s v="98510835"/>
    <s v=""/>
    <s v=""/>
    <s v="14430824"/>
    <s v="003"/>
    <s v="2021"/>
    <s v=""/>
    <s v=""/>
    <n v="-2206.13"/>
    <d v="2021-03-19T00:00:00"/>
    <d v="2021-03-31T00:00:00"/>
  </r>
  <r>
    <x v="3"/>
    <x v="3"/>
    <x v="15"/>
    <s v="Other Expenses"/>
    <s v=""/>
    <s v="99513794"/>
    <s v=""/>
    <s v=""/>
    <s v="14606465"/>
    <s v="004"/>
    <s v="2021"/>
    <s v=""/>
    <s v=""/>
    <n v="-5443"/>
    <d v="2021-04-16T00:00:00"/>
    <d v="2021-04-30T00:00:00"/>
  </r>
  <r>
    <x v="3"/>
    <x v="3"/>
    <x v="15"/>
    <s v="Other Expenses"/>
    <s v=""/>
    <s v="99693091"/>
    <s v=""/>
    <s v=""/>
    <s v="14635139"/>
    <s v="004"/>
    <s v="2021"/>
    <s v=""/>
    <s v=""/>
    <n v="-14724.57"/>
    <d v="2021-04-23T00:00:00"/>
    <d v="2021-04-30T00:00:00"/>
  </r>
  <r>
    <x v="3"/>
    <x v="3"/>
    <x v="15"/>
    <s v="Other Expenses"/>
    <s v=""/>
    <s v="100809603"/>
    <s v=""/>
    <s v=""/>
    <s v="14855399"/>
    <s v="005"/>
    <s v="2021"/>
    <s v=""/>
    <s v=""/>
    <n v="-620"/>
    <d v="2021-05-26T00:00:00"/>
    <d v="2021-05-31T00:00:00"/>
  </r>
  <r>
    <x v="3"/>
    <x v="3"/>
    <x v="15"/>
    <s v="Other Expenses"/>
    <s v=""/>
    <s v="100451899"/>
    <s v=""/>
    <s v=""/>
    <s v="14783126"/>
    <s v="005"/>
    <s v="2021"/>
    <s v=""/>
    <s v=""/>
    <n v="-37827.79"/>
    <d v="2021-05-14T00:00:00"/>
    <d v="2021-05-31T00:00:00"/>
  </r>
  <r>
    <x v="3"/>
    <x v="3"/>
    <x v="15"/>
    <s v="Other Expenses"/>
    <s v=""/>
    <s v="101547471"/>
    <s v=""/>
    <s v=""/>
    <s v="14984759"/>
    <s v="006"/>
    <s v="2021"/>
    <s v=""/>
    <s v=""/>
    <n v="-12681.08"/>
    <d v="2021-06-18T00:00:00"/>
    <d v="2021-06-30T00:00:00"/>
  </r>
  <r>
    <x v="3"/>
    <x v="3"/>
    <x v="15"/>
    <s v="Other Expenses"/>
    <s v=""/>
    <s v="101351655"/>
    <s v=""/>
    <s v=""/>
    <s v="14952696"/>
    <s v="006"/>
    <s v="2021"/>
    <s v=""/>
    <s v=""/>
    <n v="-62082.16"/>
    <d v="2021-06-11T00:00:00"/>
    <d v="2021-06-30T00:00:00"/>
  </r>
  <r>
    <x v="3"/>
    <x v="3"/>
    <x v="15"/>
    <s v="Other Expenses"/>
    <s v=""/>
    <s v="102857083"/>
    <s v=""/>
    <s v=""/>
    <s v="15226790"/>
    <s v="007"/>
    <s v="2021"/>
    <s v=""/>
    <s v=""/>
    <n v="-7916.67"/>
    <d v="2021-07-28T00:00:00"/>
    <d v="2021-07-31T00:00:00"/>
  </r>
  <r>
    <x v="3"/>
    <x v="3"/>
    <x v="15"/>
    <s v="Other Expenses"/>
    <s v=""/>
    <s v="102725533"/>
    <s v=""/>
    <s v=""/>
    <s v="15203142"/>
    <s v="007"/>
    <s v="2021"/>
    <s v=""/>
    <s v=""/>
    <n v="-27500"/>
    <d v="2021-07-26T00:00:00"/>
    <d v="2021-07-31T00:00:00"/>
  </r>
  <r>
    <x v="3"/>
    <x v="3"/>
    <x v="15"/>
    <s v="Other Expenses"/>
    <s v=""/>
    <s v="102476246"/>
    <s v=""/>
    <s v=""/>
    <s v="15160825"/>
    <s v="007"/>
    <s v="2021"/>
    <s v=""/>
    <s v=""/>
    <n v="-73010.710000000006"/>
    <d v="2021-07-16T00:00:00"/>
    <d v="2021-07-31T00:00:00"/>
  </r>
  <r>
    <x v="3"/>
    <x v="3"/>
    <x v="15"/>
    <s v="Other Expenses"/>
    <s v=""/>
    <s v="102285742"/>
    <s v=""/>
    <s v=""/>
    <s v="15125743"/>
    <s v="007"/>
    <s v="2021"/>
    <s v=""/>
    <s v=""/>
    <n v="-35380.17"/>
    <d v="2021-07-09T00:00:00"/>
    <d v="2021-07-31T00:00:00"/>
  </r>
  <r>
    <x v="3"/>
    <x v="3"/>
    <x v="15"/>
    <s v="Other Expenses"/>
    <s v=""/>
    <s v="103421994"/>
    <s v=""/>
    <s v=""/>
    <s v="15329514"/>
    <s v="008"/>
    <s v="2021"/>
    <s v=""/>
    <s v=""/>
    <n v="-23151.89"/>
    <d v="2021-08-13T00:00:00"/>
    <d v="2021-08-31T00:00:00"/>
  </r>
  <r>
    <x v="3"/>
    <x v="3"/>
    <x v="15"/>
    <s v="Other Expenses"/>
    <s v=""/>
    <s v="103922284"/>
    <s v=""/>
    <s v=""/>
    <s v="15424042"/>
    <s v="008"/>
    <s v="2021"/>
    <s v=""/>
    <s v=""/>
    <n v="-1590.57"/>
    <d v="2021-08-30T00:00:00"/>
    <d v="2021-08-31T00:00:00"/>
  </r>
  <r>
    <x v="3"/>
    <x v="3"/>
    <x v="15"/>
    <s v="Other Expenses"/>
    <s v=""/>
    <s v="104361514"/>
    <s v=""/>
    <s v=""/>
    <s v="15506912"/>
    <s v="009"/>
    <s v="2021"/>
    <s v=""/>
    <s v=""/>
    <n v="-5300"/>
    <d v="2021-09-10T00:00:00"/>
    <d v="2021-09-30T00:00:00"/>
  </r>
  <r>
    <x v="3"/>
    <x v="3"/>
    <x v="15"/>
    <s v="Other Expenses"/>
    <s v=""/>
    <s v="105346102"/>
    <s v=""/>
    <s v=""/>
    <s v="15683128"/>
    <s v="010"/>
    <s v="2021"/>
    <s v=""/>
    <s v=""/>
    <n v="-1250"/>
    <d v="2021-10-08T00:00:00"/>
    <d v="2021-10-31T00:00:00"/>
  </r>
  <r>
    <x v="3"/>
    <x v="3"/>
    <x v="15"/>
    <s v="Other Expenses"/>
    <s v=""/>
    <s v="105920336"/>
    <s v=""/>
    <s v=""/>
    <s v="15790476"/>
    <s v="010"/>
    <s v="2021"/>
    <s v=""/>
    <s v=""/>
    <n v="-37203.050000000003"/>
    <d v="2021-10-27T00:00:00"/>
    <d v="2021-10-31T00:00:00"/>
  </r>
  <r>
    <x v="3"/>
    <x v="3"/>
    <x v="15"/>
    <s v="Other Expenses"/>
    <s v=""/>
    <s v="107946067"/>
    <s v=""/>
    <s v=""/>
    <s v="16190661"/>
    <s v="012"/>
    <s v="2021"/>
    <s v=""/>
    <s v=""/>
    <n v="-700"/>
    <d v="2021-12-29T00:00:00"/>
    <d v="2021-12-31T00:00:00"/>
  </r>
  <r>
    <x v="3"/>
    <x v="3"/>
    <x v="15"/>
    <s v="Other Expenses"/>
    <s v=""/>
    <s v="107816327"/>
    <s v=""/>
    <s v=""/>
    <s v="16159430"/>
    <s v="012"/>
    <s v="2021"/>
    <s v=""/>
    <s v=""/>
    <n v="-375"/>
    <d v="2021-12-27T00:00:00"/>
    <d v="2021-12-31T00:00:00"/>
  </r>
  <r>
    <x v="3"/>
    <x v="3"/>
    <x v="46"/>
    <s v="Community Relations"/>
    <s v=""/>
    <s v="105554805"/>
    <s v=""/>
    <s v=""/>
    <s v="15718217"/>
    <s v="010"/>
    <s v="2021"/>
    <s v=""/>
    <s v=""/>
    <n v="-255.71"/>
    <d v="2021-10-15T00:00:00"/>
    <d v="2021-10-31T00:00:00"/>
  </r>
  <r>
    <x v="3"/>
    <x v="3"/>
    <x v="46"/>
    <s v="Community Relations"/>
    <s v=""/>
    <s v="98660354"/>
    <s v=""/>
    <s v=""/>
    <s v="14453922"/>
    <s v="003"/>
    <s v="2021"/>
    <s v=""/>
    <s v=""/>
    <n v="-645"/>
    <d v="2021-03-25T00:00:00"/>
    <d v="2021-03-31T00:00:00"/>
  </r>
  <r>
    <x v="3"/>
    <x v="3"/>
    <x v="46"/>
    <s v="Community Relations"/>
    <s v=""/>
    <s v="100451899"/>
    <s v=""/>
    <s v=""/>
    <s v="14783126"/>
    <s v="005"/>
    <s v="2021"/>
    <s v=""/>
    <s v=""/>
    <n v="-600"/>
    <d v="2021-05-14T00:00:00"/>
    <d v="2021-05-31T00:00:00"/>
  </r>
  <r>
    <x v="3"/>
    <x v="3"/>
    <x v="47"/>
    <s v="Dues &amp; Subscriptions: Civic Organ."/>
    <s v=""/>
    <s v="107977648"/>
    <s v=""/>
    <s v=""/>
    <s v="16206378"/>
    <s v="012"/>
    <s v="2021"/>
    <s v=""/>
    <s v=""/>
    <n v="-232.5"/>
    <d v="2021-12-30T00:00:00"/>
    <d v="2021-12-31T00:00:00"/>
  </r>
  <r>
    <x v="3"/>
    <x v="3"/>
    <x v="48"/>
    <s v="Dues &amp; Subscriptions:Industry Assoc."/>
    <s v=""/>
    <s v="105019718"/>
    <s v=""/>
    <s v=""/>
    <s v="15627790"/>
    <s v="009"/>
    <s v="2021"/>
    <s v=""/>
    <s v=""/>
    <n v="-200"/>
    <d v="2021-09-30T00:00:00"/>
    <d v="2021-09-30T00:00:00"/>
  </r>
  <r>
    <x v="3"/>
    <x v="3"/>
    <x v="18"/>
    <s v="Communications"/>
    <s v=""/>
    <s v="105554805"/>
    <s v=""/>
    <s v=""/>
    <s v="15718217"/>
    <s v="010"/>
    <s v="2021"/>
    <s v=""/>
    <s v=""/>
    <n v="-348.29"/>
    <d v="2021-10-15T00:00:00"/>
    <d v="2021-10-31T00:00:00"/>
  </r>
  <r>
    <x v="3"/>
    <x v="3"/>
    <x v="18"/>
    <s v="Communications"/>
    <s v=""/>
    <s v="103421994"/>
    <s v=""/>
    <s v=""/>
    <s v="15329514"/>
    <s v="008"/>
    <s v="2021"/>
    <s v=""/>
    <s v=""/>
    <n v="-64.2"/>
    <d v="2021-08-13T00:00:00"/>
    <d v="2021-08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83D84F-3255-4DB4-BDE0-C72265AD2550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C42" firstHeaderRow="1" firstDataRow="1" firstDataCol="2"/>
  <pivotFields count="16">
    <pivotField axis="axisRow" showAll="0">
      <items count="5">
        <item x="3"/>
        <item x="0"/>
        <item x="1"/>
        <item x="2"/>
        <item t="default"/>
      </items>
    </pivotField>
    <pivotField axis="axisRow" outline="0" showAll="0">
      <items count="5">
        <item x="3"/>
        <item x="1"/>
        <item x="2"/>
        <item x="0"/>
        <item t="default"/>
      </items>
    </pivotField>
    <pivotField axis="axisRow" outline="0" multipleItemSelectionAllowed="1" showAll="0" defaultSubtotal="0">
      <items count="49">
        <item x="19"/>
        <item x="20"/>
        <item x="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6"/>
        <item x="17"/>
        <item x="33"/>
        <item x="34"/>
        <item x="14"/>
        <item x="35"/>
        <item x="1"/>
        <item x="36"/>
        <item x="37"/>
        <item x="2"/>
        <item x="38"/>
        <item x="3"/>
        <item x="4"/>
        <item x="5"/>
        <item x="6"/>
        <item h="1" x="39"/>
        <item h="1" x="7"/>
        <item h="1" x="8"/>
        <item h="1" x="40"/>
        <item h="1" x="41"/>
        <item h="1" x="42"/>
        <item h="1" x="43"/>
        <item h="1" x="9"/>
        <item h="1" x="44"/>
        <item h="1" x="45"/>
        <item h="1" x="15"/>
        <item h="1" x="46"/>
        <item h="1" x="10"/>
        <item h="1" x="11"/>
        <item h="1" x="12"/>
        <item h="1" x="13"/>
        <item h="1" x="47"/>
        <item h="1" x="48"/>
        <item h="1" x="18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numFmtId="164" showAll="0"/>
    <pivotField numFmtId="164" showAll="0"/>
  </pivotFields>
  <rowFields count="3">
    <field x="0"/>
    <field x="2"/>
    <field x="1"/>
  </rowFields>
  <rowItems count="37">
    <i>
      <x/>
    </i>
    <i r="1">
      <x/>
      <x/>
    </i>
    <i r="1">
      <x v="1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 r="1">
      <x v="13"/>
      <x/>
    </i>
    <i r="1">
      <x v="14"/>
      <x/>
    </i>
    <i r="1">
      <x v="16"/>
      <x/>
    </i>
    <i r="1">
      <x v="17"/>
      <x/>
    </i>
    <i r="1">
      <x v="18"/>
      <x/>
    </i>
    <i r="1">
      <x v="19"/>
      <x/>
    </i>
    <i r="1">
      <x v="20"/>
      <x/>
    </i>
    <i r="1">
      <x v="22"/>
      <x/>
    </i>
    <i r="1">
      <x v="23"/>
      <x/>
    </i>
    <i r="1">
      <x v="25"/>
      <x/>
    </i>
    <i>
      <x v="1"/>
    </i>
    <i r="1">
      <x v="2"/>
      <x v="3"/>
    </i>
    <i r="1">
      <x v="21"/>
      <x v="3"/>
    </i>
    <i r="1">
      <x v="24"/>
      <x v="3"/>
    </i>
    <i r="1">
      <x v="26"/>
      <x v="3"/>
    </i>
    <i r="1">
      <x v="27"/>
      <x v="3"/>
    </i>
    <i r="1">
      <x v="28"/>
      <x v="3"/>
    </i>
    <i r="1">
      <x v="29"/>
      <x v="3"/>
    </i>
    <i>
      <x v="2"/>
    </i>
    <i r="1">
      <x v="19"/>
      <x v="1"/>
    </i>
    <i>
      <x v="3"/>
    </i>
    <i r="1">
      <x v="15"/>
      <x v="2"/>
    </i>
    <i r="1">
      <x v="16"/>
      <x v="2"/>
    </i>
    <i t="grand">
      <x/>
    </i>
  </rowItems>
  <colItems count="1">
    <i/>
  </colItems>
  <dataFields count="1">
    <dataField name="Sum of Val.in RC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C36D-7A9A-4B66-81FA-B4FEFEB8DACE}">
  <sheetPr>
    <pageSetUpPr fitToPage="1"/>
  </sheetPr>
  <dimension ref="A1:I30"/>
  <sheetViews>
    <sheetView showOutlineSymbols="0" zoomScale="90" zoomScaleNormal="90" workbookViewId="0">
      <selection activeCell="E2" sqref="E2"/>
    </sheetView>
  </sheetViews>
  <sheetFormatPr defaultColWidth="11.42578125" defaultRowHeight="15" x14ac:dyDescent="0.2"/>
  <cols>
    <col min="1" max="1" width="15.140625" style="33" customWidth="1"/>
    <col min="2" max="2" width="3.85546875" style="33" customWidth="1"/>
    <col min="3" max="3" width="14.85546875" style="33" customWidth="1"/>
    <col min="4" max="4" width="5.5703125" style="33" customWidth="1"/>
    <col min="5" max="5" width="49.140625" style="33" customWidth="1"/>
    <col min="6" max="6" width="4.85546875" style="33" customWidth="1"/>
    <col min="7" max="7" width="38.140625" style="33" customWidth="1"/>
    <col min="8" max="8" width="3.5703125" style="33" customWidth="1"/>
    <col min="9" max="9" width="39.5703125" style="33" customWidth="1"/>
    <col min="10" max="13" width="11.42578125" style="33" customWidth="1"/>
    <col min="14" max="14" width="2" style="33" customWidth="1"/>
    <col min="15" max="15" width="11.42578125" style="33" customWidth="1"/>
    <col min="16" max="16" width="2" style="33" customWidth="1"/>
    <col min="17" max="17" width="11.42578125" style="33" customWidth="1"/>
    <col min="18" max="18" width="2" style="33" customWidth="1"/>
    <col min="19" max="19" width="11.42578125" style="33" customWidth="1"/>
    <col min="20" max="20" width="2" style="33" customWidth="1"/>
    <col min="21" max="21" width="11.42578125" style="33" customWidth="1"/>
    <col min="22" max="22" width="2" style="33" customWidth="1"/>
    <col min="23" max="23" width="11.42578125" style="33" customWidth="1"/>
    <col min="24" max="24" width="2" style="33" customWidth="1"/>
    <col min="25" max="25" width="11.42578125" style="33" customWidth="1"/>
    <col min="26" max="26" width="2" style="33" customWidth="1"/>
    <col min="27" max="27" width="11.42578125" style="33" customWidth="1"/>
    <col min="28" max="28" width="2" style="33" customWidth="1"/>
    <col min="29" max="29" width="11.42578125" style="33" customWidth="1"/>
    <col min="30" max="30" width="2" style="33" customWidth="1"/>
    <col min="31" max="31" width="11.42578125" style="33" customWidth="1"/>
    <col min="32" max="32" width="2" style="33" customWidth="1"/>
    <col min="33" max="33" width="11.42578125" style="33" customWidth="1"/>
    <col min="34" max="34" width="2" style="33" customWidth="1"/>
    <col min="35" max="35" width="11.42578125" style="33" customWidth="1"/>
    <col min="36" max="36" width="2" style="33" customWidth="1"/>
    <col min="37" max="37" width="11.42578125" style="33" customWidth="1"/>
    <col min="38" max="38" width="2" style="33" customWidth="1"/>
    <col min="39" max="256" width="11.42578125" style="33"/>
    <col min="257" max="257" width="15.140625" style="33" customWidth="1"/>
    <col min="258" max="258" width="3.85546875" style="33" customWidth="1"/>
    <col min="259" max="259" width="14.85546875" style="33" customWidth="1"/>
    <col min="260" max="260" width="5.5703125" style="33" customWidth="1"/>
    <col min="261" max="261" width="49.140625" style="33" customWidth="1"/>
    <col min="262" max="262" width="4.85546875" style="33" customWidth="1"/>
    <col min="263" max="263" width="38.140625" style="33" customWidth="1"/>
    <col min="264" max="264" width="3.5703125" style="33" customWidth="1"/>
    <col min="265" max="265" width="39.5703125" style="33" customWidth="1"/>
    <col min="266" max="269" width="11.42578125" style="33"/>
    <col min="270" max="270" width="2" style="33" customWidth="1"/>
    <col min="271" max="271" width="11.42578125" style="33"/>
    <col min="272" max="272" width="2" style="33" customWidth="1"/>
    <col min="273" max="273" width="11.42578125" style="33"/>
    <col min="274" max="274" width="2" style="33" customWidth="1"/>
    <col min="275" max="275" width="11.42578125" style="33"/>
    <col min="276" max="276" width="2" style="33" customWidth="1"/>
    <col min="277" max="277" width="11.42578125" style="33"/>
    <col min="278" max="278" width="2" style="33" customWidth="1"/>
    <col min="279" max="279" width="11.42578125" style="33"/>
    <col min="280" max="280" width="2" style="33" customWidth="1"/>
    <col min="281" max="281" width="11.42578125" style="33"/>
    <col min="282" max="282" width="2" style="33" customWidth="1"/>
    <col min="283" max="283" width="11.42578125" style="33"/>
    <col min="284" max="284" width="2" style="33" customWidth="1"/>
    <col min="285" max="285" width="11.42578125" style="33"/>
    <col min="286" max="286" width="2" style="33" customWidth="1"/>
    <col min="287" max="287" width="11.42578125" style="33"/>
    <col min="288" max="288" width="2" style="33" customWidth="1"/>
    <col min="289" max="289" width="11.42578125" style="33"/>
    <col min="290" max="290" width="2" style="33" customWidth="1"/>
    <col min="291" max="291" width="11.42578125" style="33"/>
    <col min="292" max="292" width="2" style="33" customWidth="1"/>
    <col min="293" max="293" width="11.42578125" style="33"/>
    <col min="294" max="294" width="2" style="33" customWidth="1"/>
    <col min="295" max="512" width="11.42578125" style="33"/>
    <col min="513" max="513" width="15.140625" style="33" customWidth="1"/>
    <col min="514" max="514" width="3.85546875" style="33" customWidth="1"/>
    <col min="515" max="515" width="14.85546875" style="33" customWidth="1"/>
    <col min="516" max="516" width="5.5703125" style="33" customWidth="1"/>
    <col min="517" max="517" width="49.140625" style="33" customWidth="1"/>
    <col min="518" max="518" width="4.85546875" style="33" customWidth="1"/>
    <col min="519" max="519" width="38.140625" style="33" customWidth="1"/>
    <col min="520" max="520" width="3.5703125" style="33" customWidth="1"/>
    <col min="521" max="521" width="39.5703125" style="33" customWidth="1"/>
    <col min="522" max="525" width="11.42578125" style="33"/>
    <col min="526" max="526" width="2" style="33" customWidth="1"/>
    <col min="527" max="527" width="11.42578125" style="33"/>
    <col min="528" max="528" width="2" style="33" customWidth="1"/>
    <col min="529" max="529" width="11.42578125" style="33"/>
    <col min="530" max="530" width="2" style="33" customWidth="1"/>
    <col min="531" max="531" width="11.42578125" style="33"/>
    <col min="532" max="532" width="2" style="33" customWidth="1"/>
    <col min="533" max="533" width="11.42578125" style="33"/>
    <col min="534" max="534" width="2" style="33" customWidth="1"/>
    <col min="535" max="535" width="11.42578125" style="33"/>
    <col min="536" max="536" width="2" style="33" customWidth="1"/>
    <col min="537" max="537" width="11.42578125" style="33"/>
    <col min="538" max="538" width="2" style="33" customWidth="1"/>
    <col min="539" max="539" width="11.42578125" style="33"/>
    <col min="540" max="540" width="2" style="33" customWidth="1"/>
    <col min="541" max="541" width="11.42578125" style="33"/>
    <col min="542" max="542" width="2" style="33" customWidth="1"/>
    <col min="543" max="543" width="11.42578125" style="33"/>
    <col min="544" max="544" width="2" style="33" customWidth="1"/>
    <col min="545" max="545" width="11.42578125" style="33"/>
    <col min="546" max="546" width="2" style="33" customWidth="1"/>
    <col min="547" max="547" width="11.42578125" style="33"/>
    <col min="548" max="548" width="2" style="33" customWidth="1"/>
    <col min="549" max="549" width="11.42578125" style="33"/>
    <col min="550" max="550" width="2" style="33" customWidth="1"/>
    <col min="551" max="768" width="11.42578125" style="33"/>
    <col min="769" max="769" width="15.140625" style="33" customWidth="1"/>
    <col min="770" max="770" width="3.85546875" style="33" customWidth="1"/>
    <col min="771" max="771" width="14.85546875" style="33" customWidth="1"/>
    <col min="772" max="772" width="5.5703125" style="33" customWidth="1"/>
    <col min="773" max="773" width="49.140625" style="33" customWidth="1"/>
    <col min="774" max="774" width="4.85546875" style="33" customWidth="1"/>
    <col min="775" max="775" width="38.140625" style="33" customWidth="1"/>
    <col min="776" max="776" width="3.5703125" style="33" customWidth="1"/>
    <col min="777" max="777" width="39.5703125" style="33" customWidth="1"/>
    <col min="778" max="781" width="11.42578125" style="33"/>
    <col min="782" max="782" width="2" style="33" customWidth="1"/>
    <col min="783" max="783" width="11.42578125" style="33"/>
    <col min="784" max="784" width="2" style="33" customWidth="1"/>
    <col min="785" max="785" width="11.42578125" style="33"/>
    <col min="786" max="786" width="2" style="33" customWidth="1"/>
    <col min="787" max="787" width="11.42578125" style="33"/>
    <col min="788" max="788" width="2" style="33" customWidth="1"/>
    <col min="789" max="789" width="11.42578125" style="33"/>
    <col min="790" max="790" width="2" style="33" customWidth="1"/>
    <col min="791" max="791" width="11.42578125" style="33"/>
    <col min="792" max="792" width="2" style="33" customWidth="1"/>
    <col min="793" max="793" width="11.42578125" style="33"/>
    <col min="794" max="794" width="2" style="33" customWidth="1"/>
    <col min="795" max="795" width="11.42578125" style="33"/>
    <col min="796" max="796" width="2" style="33" customWidth="1"/>
    <col min="797" max="797" width="11.42578125" style="33"/>
    <col min="798" max="798" width="2" style="33" customWidth="1"/>
    <col min="799" max="799" width="11.42578125" style="33"/>
    <col min="800" max="800" width="2" style="33" customWidth="1"/>
    <col min="801" max="801" width="11.42578125" style="33"/>
    <col min="802" max="802" width="2" style="33" customWidth="1"/>
    <col min="803" max="803" width="11.42578125" style="33"/>
    <col min="804" max="804" width="2" style="33" customWidth="1"/>
    <col min="805" max="805" width="11.42578125" style="33"/>
    <col min="806" max="806" width="2" style="33" customWidth="1"/>
    <col min="807" max="1024" width="11.42578125" style="33"/>
    <col min="1025" max="1025" width="15.140625" style="33" customWidth="1"/>
    <col min="1026" max="1026" width="3.85546875" style="33" customWidth="1"/>
    <col min="1027" max="1027" width="14.85546875" style="33" customWidth="1"/>
    <col min="1028" max="1028" width="5.5703125" style="33" customWidth="1"/>
    <col min="1029" max="1029" width="49.140625" style="33" customWidth="1"/>
    <col min="1030" max="1030" width="4.85546875" style="33" customWidth="1"/>
    <col min="1031" max="1031" width="38.140625" style="33" customWidth="1"/>
    <col min="1032" max="1032" width="3.5703125" style="33" customWidth="1"/>
    <col min="1033" max="1033" width="39.5703125" style="33" customWidth="1"/>
    <col min="1034" max="1037" width="11.42578125" style="33"/>
    <col min="1038" max="1038" width="2" style="33" customWidth="1"/>
    <col min="1039" max="1039" width="11.42578125" style="33"/>
    <col min="1040" max="1040" width="2" style="33" customWidth="1"/>
    <col min="1041" max="1041" width="11.42578125" style="33"/>
    <col min="1042" max="1042" width="2" style="33" customWidth="1"/>
    <col min="1043" max="1043" width="11.42578125" style="33"/>
    <col min="1044" max="1044" width="2" style="33" customWidth="1"/>
    <col min="1045" max="1045" width="11.42578125" style="33"/>
    <col min="1046" max="1046" width="2" style="33" customWidth="1"/>
    <col min="1047" max="1047" width="11.42578125" style="33"/>
    <col min="1048" max="1048" width="2" style="33" customWidth="1"/>
    <col min="1049" max="1049" width="11.42578125" style="33"/>
    <col min="1050" max="1050" width="2" style="33" customWidth="1"/>
    <col min="1051" max="1051" width="11.42578125" style="33"/>
    <col min="1052" max="1052" width="2" style="33" customWidth="1"/>
    <col min="1053" max="1053" width="11.42578125" style="33"/>
    <col min="1054" max="1054" width="2" style="33" customWidth="1"/>
    <col min="1055" max="1055" width="11.42578125" style="33"/>
    <col min="1056" max="1056" width="2" style="33" customWidth="1"/>
    <col min="1057" max="1057" width="11.42578125" style="33"/>
    <col min="1058" max="1058" width="2" style="33" customWidth="1"/>
    <col min="1059" max="1059" width="11.42578125" style="33"/>
    <col min="1060" max="1060" width="2" style="33" customWidth="1"/>
    <col min="1061" max="1061" width="11.42578125" style="33"/>
    <col min="1062" max="1062" width="2" style="33" customWidth="1"/>
    <col min="1063" max="1280" width="11.42578125" style="33"/>
    <col min="1281" max="1281" width="15.140625" style="33" customWidth="1"/>
    <col min="1282" max="1282" width="3.85546875" style="33" customWidth="1"/>
    <col min="1283" max="1283" width="14.85546875" style="33" customWidth="1"/>
    <col min="1284" max="1284" width="5.5703125" style="33" customWidth="1"/>
    <col min="1285" max="1285" width="49.140625" style="33" customWidth="1"/>
    <col min="1286" max="1286" width="4.85546875" style="33" customWidth="1"/>
    <col min="1287" max="1287" width="38.140625" style="33" customWidth="1"/>
    <col min="1288" max="1288" width="3.5703125" style="33" customWidth="1"/>
    <col min="1289" max="1289" width="39.5703125" style="33" customWidth="1"/>
    <col min="1290" max="1293" width="11.42578125" style="33"/>
    <col min="1294" max="1294" width="2" style="33" customWidth="1"/>
    <col min="1295" max="1295" width="11.42578125" style="33"/>
    <col min="1296" max="1296" width="2" style="33" customWidth="1"/>
    <col min="1297" max="1297" width="11.42578125" style="33"/>
    <col min="1298" max="1298" width="2" style="33" customWidth="1"/>
    <col min="1299" max="1299" width="11.42578125" style="33"/>
    <col min="1300" max="1300" width="2" style="33" customWidth="1"/>
    <col min="1301" max="1301" width="11.42578125" style="33"/>
    <col min="1302" max="1302" width="2" style="33" customWidth="1"/>
    <col min="1303" max="1303" width="11.42578125" style="33"/>
    <col min="1304" max="1304" width="2" style="33" customWidth="1"/>
    <col min="1305" max="1305" width="11.42578125" style="33"/>
    <col min="1306" max="1306" width="2" style="33" customWidth="1"/>
    <col min="1307" max="1307" width="11.42578125" style="33"/>
    <col min="1308" max="1308" width="2" style="33" customWidth="1"/>
    <col min="1309" max="1309" width="11.42578125" style="33"/>
    <col min="1310" max="1310" width="2" style="33" customWidth="1"/>
    <col min="1311" max="1311" width="11.42578125" style="33"/>
    <col min="1312" max="1312" width="2" style="33" customWidth="1"/>
    <col min="1313" max="1313" width="11.42578125" style="33"/>
    <col min="1314" max="1314" width="2" style="33" customWidth="1"/>
    <col min="1315" max="1315" width="11.42578125" style="33"/>
    <col min="1316" max="1316" width="2" style="33" customWidth="1"/>
    <col min="1317" max="1317" width="11.42578125" style="33"/>
    <col min="1318" max="1318" width="2" style="33" customWidth="1"/>
    <col min="1319" max="1536" width="11.42578125" style="33"/>
    <col min="1537" max="1537" width="15.140625" style="33" customWidth="1"/>
    <col min="1538" max="1538" width="3.85546875" style="33" customWidth="1"/>
    <col min="1539" max="1539" width="14.85546875" style="33" customWidth="1"/>
    <col min="1540" max="1540" width="5.5703125" style="33" customWidth="1"/>
    <col min="1541" max="1541" width="49.140625" style="33" customWidth="1"/>
    <col min="1542" max="1542" width="4.85546875" style="33" customWidth="1"/>
    <col min="1543" max="1543" width="38.140625" style="33" customWidth="1"/>
    <col min="1544" max="1544" width="3.5703125" style="33" customWidth="1"/>
    <col min="1545" max="1545" width="39.5703125" style="33" customWidth="1"/>
    <col min="1546" max="1549" width="11.42578125" style="33"/>
    <col min="1550" max="1550" width="2" style="33" customWidth="1"/>
    <col min="1551" max="1551" width="11.42578125" style="33"/>
    <col min="1552" max="1552" width="2" style="33" customWidth="1"/>
    <col min="1553" max="1553" width="11.42578125" style="33"/>
    <col min="1554" max="1554" width="2" style="33" customWidth="1"/>
    <col min="1555" max="1555" width="11.42578125" style="33"/>
    <col min="1556" max="1556" width="2" style="33" customWidth="1"/>
    <col min="1557" max="1557" width="11.42578125" style="33"/>
    <col min="1558" max="1558" width="2" style="33" customWidth="1"/>
    <col min="1559" max="1559" width="11.42578125" style="33"/>
    <col min="1560" max="1560" width="2" style="33" customWidth="1"/>
    <col min="1561" max="1561" width="11.42578125" style="33"/>
    <col min="1562" max="1562" width="2" style="33" customWidth="1"/>
    <col min="1563" max="1563" width="11.42578125" style="33"/>
    <col min="1564" max="1564" width="2" style="33" customWidth="1"/>
    <col min="1565" max="1565" width="11.42578125" style="33"/>
    <col min="1566" max="1566" width="2" style="33" customWidth="1"/>
    <col min="1567" max="1567" width="11.42578125" style="33"/>
    <col min="1568" max="1568" width="2" style="33" customWidth="1"/>
    <col min="1569" max="1569" width="11.42578125" style="33"/>
    <col min="1570" max="1570" width="2" style="33" customWidth="1"/>
    <col min="1571" max="1571" width="11.42578125" style="33"/>
    <col min="1572" max="1572" width="2" style="33" customWidth="1"/>
    <col min="1573" max="1573" width="11.42578125" style="33"/>
    <col min="1574" max="1574" width="2" style="33" customWidth="1"/>
    <col min="1575" max="1792" width="11.42578125" style="33"/>
    <col min="1793" max="1793" width="15.140625" style="33" customWidth="1"/>
    <col min="1794" max="1794" width="3.85546875" style="33" customWidth="1"/>
    <col min="1795" max="1795" width="14.85546875" style="33" customWidth="1"/>
    <col min="1796" max="1796" width="5.5703125" style="33" customWidth="1"/>
    <col min="1797" max="1797" width="49.140625" style="33" customWidth="1"/>
    <col min="1798" max="1798" width="4.85546875" style="33" customWidth="1"/>
    <col min="1799" max="1799" width="38.140625" style="33" customWidth="1"/>
    <col min="1800" max="1800" width="3.5703125" style="33" customWidth="1"/>
    <col min="1801" max="1801" width="39.5703125" style="33" customWidth="1"/>
    <col min="1802" max="1805" width="11.42578125" style="33"/>
    <col min="1806" max="1806" width="2" style="33" customWidth="1"/>
    <col min="1807" max="1807" width="11.42578125" style="33"/>
    <col min="1808" max="1808" width="2" style="33" customWidth="1"/>
    <col min="1809" max="1809" width="11.42578125" style="33"/>
    <col min="1810" max="1810" width="2" style="33" customWidth="1"/>
    <col min="1811" max="1811" width="11.42578125" style="33"/>
    <col min="1812" max="1812" width="2" style="33" customWidth="1"/>
    <col min="1813" max="1813" width="11.42578125" style="33"/>
    <col min="1814" max="1814" width="2" style="33" customWidth="1"/>
    <col min="1815" max="1815" width="11.42578125" style="33"/>
    <col min="1816" max="1816" width="2" style="33" customWidth="1"/>
    <col min="1817" max="1817" width="11.42578125" style="33"/>
    <col min="1818" max="1818" width="2" style="33" customWidth="1"/>
    <col min="1819" max="1819" width="11.42578125" style="33"/>
    <col min="1820" max="1820" width="2" style="33" customWidth="1"/>
    <col min="1821" max="1821" width="11.42578125" style="33"/>
    <col min="1822" max="1822" width="2" style="33" customWidth="1"/>
    <col min="1823" max="1823" width="11.42578125" style="33"/>
    <col min="1824" max="1824" width="2" style="33" customWidth="1"/>
    <col min="1825" max="1825" width="11.42578125" style="33"/>
    <col min="1826" max="1826" width="2" style="33" customWidth="1"/>
    <col min="1827" max="1827" width="11.42578125" style="33"/>
    <col min="1828" max="1828" width="2" style="33" customWidth="1"/>
    <col min="1829" max="1829" width="11.42578125" style="33"/>
    <col min="1830" max="1830" width="2" style="33" customWidth="1"/>
    <col min="1831" max="2048" width="11.42578125" style="33"/>
    <col min="2049" max="2049" width="15.140625" style="33" customWidth="1"/>
    <col min="2050" max="2050" width="3.85546875" style="33" customWidth="1"/>
    <col min="2051" max="2051" width="14.85546875" style="33" customWidth="1"/>
    <col min="2052" max="2052" width="5.5703125" style="33" customWidth="1"/>
    <col min="2053" max="2053" width="49.140625" style="33" customWidth="1"/>
    <col min="2054" max="2054" width="4.85546875" style="33" customWidth="1"/>
    <col min="2055" max="2055" width="38.140625" style="33" customWidth="1"/>
    <col min="2056" max="2056" width="3.5703125" style="33" customWidth="1"/>
    <col min="2057" max="2057" width="39.5703125" style="33" customWidth="1"/>
    <col min="2058" max="2061" width="11.42578125" style="33"/>
    <col min="2062" max="2062" width="2" style="33" customWidth="1"/>
    <col min="2063" max="2063" width="11.42578125" style="33"/>
    <col min="2064" max="2064" width="2" style="33" customWidth="1"/>
    <col min="2065" max="2065" width="11.42578125" style="33"/>
    <col min="2066" max="2066" width="2" style="33" customWidth="1"/>
    <col min="2067" max="2067" width="11.42578125" style="33"/>
    <col min="2068" max="2068" width="2" style="33" customWidth="1"/>
    <col min="2069" max="2069" width="11.42578125" style="33"/>
    <col min="2070" max="2070" width="2" style="33" customWidth="1"/>
    <col min="2071" max="2071" width="11.42578125" style="33"/>
    <col min="2072" max="2072" width="2" style="33" customWidth="1"/>
    <col min="2073" max="2073" width="11.42578125" style="33"/>
    <col min="2074" max="2074" width="2" style="33" customWidth="1"/>
    <col min="2075" max="2075" width="11.42578125" style="33"/>
    <col min="2076" max="2076" width="2" style="33" customWidth="1"/>
    <col min="2077" max="2077" width="11.42578125" style="33"/>
    <col min="2078" max="2078" width="2" style="33" customWidth="1"/>
    <col min="2079" max="2079" width="11.42578125" style="33"/>
    <col min="2080" max="2080" width="2" style="33" customWidth="1"/>
    <col min="2081" max="2081" width="11.42578125" style="33"/>
    <col min="2082" max="2082" width="2" style="33" customWidth="1"/>
    <col min="2083" max="2083" width="11.42578125" style="33"/>
    <col min="2084" max="2084" width="2" style="33" customWidth="1"/>
    <col min="2085" max="2085" width="11.42578125" style="33"/>
    <col min="2086" max="2086" width="2" style="33" customWidth="1"/>
    <col min="2087" max="2304" width="11.42578125" style="33"/>
    <col min="2305" max="2305" width="15.140625" style="33" customWidth="1"/>
    <col min="2306" max="2306" width="3.85546875" style="33" customWidth="1"/>
    <col min="2307" max="2307" width="14.85546875" style="33" customWidth="1"/>
    <col min="2308" max="2308" width="5.5703125" style="33" customWidth="1"/>
    <col min="2309" max="2309" width="49.140625" style="33" customWidth="1"/>
    <col min="2310" max="2310" width="4.85546875" style="33" customWidth="1"/>
    <col min="2311" max="2311" width="38.140625" style="33" customWidth="1"/>
    <col min="2312" max="2312" width="3.5703125" style="33" customWidth="1"/>
    <col min="2313" max="2313" width="39.5703125" style="33" customWidth="1"/>
    <col min="2314" max="2317" width="11.42578125" style="33"/>
    <col min="2318" max="2318" width="2" style="33" customWidth="1"/>
    <col min="2319" max="2319" width="11.42578125" style="33"/>
    <col min="2320" max="2320" width="2" style="33" customWidth="1"/>
    <col min="2321" max="2321" width="11.42578125" style="33"/>
    <col min="2322" max="2322" width="2" style="33" customWidth="1"/>
    <col min="2323" max="2323" width="11.42578125" style="33"/>
    <col min="2324" max="2324" width="2" style="33" customWidth="1"/>
    <col min="2325" max="2325" width="11.42578125" style="33"/>
    <col min="2326" max="2326" width="2" style="33" customWidth="1"/>
    <col min="2327" max="2327" width="11.42578125" style="33"/>
    <col min="2328" max="2328" width="2" style="33" customWidth="1"/>
    <col min="2329" max="2329" width="11.42578125" style="33"/>
    <col min="2330" max="2330" width="2" style="33" customWidth="1"/>
    <col min="2331" max="2331" width="11.42578125" style="33"/>
    <col min="2332" max="2332" width="2" style="33" customWidth="1"/>
    <col min="2333" max="2333" width="11.42578125" style="33"/>
    <col min="2334" max="2334" width="2" style="33" customWidth="1"/>
    <col min="2335" max="2335" width="11.42578125" style="33"/>
    <col min="2336" max="2336" width="2" style="33" customWidth="1"/>
    <col min="2337" max="2337" width="11.42578125" style="33"/>
    <col min="2338" max="2338" width="2" style="33" customWidth="1"/>
    <col min="2339" max="2339" width="11.42578125" style="33"/>
    <col min="2340" max="2340" width="2" style="33" customWidth="1"/>
    <col min="2341" max="2341" width="11.42578125" style="33"/>
    <col min="2342" max="2342" width="2" style="33" customWidth="1"/>
    <col min="2343" max="2560" width="11.42578125" style="33"/>
    <col min="2561" max="2561" width="15.140625" style="33" customWidth="1"/>
    <col min="2562" max="2562" width="3.85546875" style="33" customWidth="1"/>
    <col min="2563" max="2563" width="14.85546875" style="33" customWidth="1"/>
    <col min="2564" max="2564" width="5.5703125" style="33" customWidth="1"/>
    <col min="2565" max="2565" width="49.140625" style="33" customWidth="1"/>
    <col min="2566" max="2566" width="4.85546875" style="33" customWidth="1"/>
    <col min="2567" max="2567" width="38.140625" style="33" customWidth="1"/>
    <col min="2568" max="2568" width="3.5703125" style="33" customWidth="1"/>
    <col min="2569" max="2569" width="39.5703125" style="33" customWidth="1"/>
    <col min="2570" max="2573" width="11.42578125" style="33"/>
    <col min="2574" max="2574" width="2" style="33" customWidth="1"/>
    <col min="2575" max="2575" width="11.42578125" style="33"/>
    <col min="2576" max="2576" width="2" style="33" customWidth="1"/>
    <col min="2577" max="2577" width="11.42578125" style="33"/>
    <col min="2578" max="2578" width="2" style="33" customWidth="1"/>
    <col min="2579" max="2579" width="11.42578125" style="33"/>
    <col min="2580" max="2580" width="2" style="33" customWidth="1"/>
    <col min="2581" max="2581" width="11.42578125" style="33"/>
    <col min="2582" max="2582" width="2" style="33" customWidth="1"/>
    <col min="2583" max="2583" width="11.42578125" style="33"/>
    <col min="2584" max="2584" width="2" style="33" customWidth="1"/>
    <col min="2585" max="2585" width="11.42578125" style="33"/>
    <col min="2586" max="2586" width="2" style="33" customWidth="1"/>
    <col min="2587" max="2587" width="11.42578125" style="33"/>
    <col min="2588" max="2588" width="2" style="33" customWidth="1"/>
    <col min="2589" max="2589" width="11.42578125" style="33"/>
    <col min="2590" max="2590" width="2" style="33" customWidth="1"/>
    <col min="2591" max="2591" width="11.42578125" style="33"/>
    <col min="2592" max="2592" width="2" style="33" customWidth="1"/>
    <col min="2593" max="2593" width="11.42578125" style="33"/>
    <col min="2594" max="2594" width="2" style="33" customWidth="1"/>
    <col min="2595" max="2595" width="11.42578125" style="33"/>
    <col min="2596" max="2596" width="2" style="33" customWidth="1"/>
    <col min="2597" max="2597" width="11.42578125" style="33"/>
    <col min="2598" max="2598" width="2" style="33" customWidth="1"/>
    <col min="2599" max="2816" width="11.42578125" style="33"/>
    <col min="2817" max="2817" width="15.140625" style="33" customWidth="1"/>
    <col min="2818" max="2818" width="3.85546875" style="33" customWidth="1"/>
    <col min="2819" max="2819" width="14.85546875" style="33" customWidth="1"/>
    <col min="2820" max="2820" width="5.5703125" style="33" customWidth="1"/>
    <col min="2821" max="2821" width="49.140625" style="33" customWidth="1"/>
    <col min="2822" max="2822" width="4.85546875" style="33" customWidth="1"/>
    <col min="2823" max="2823" width="38.140625" style="33" customWidth="1"/>
    <col min="2824" max="2824" width="3.5703125" style="33" customWidth="1"/>
    <col min="2825" max="2825" width="39.5703125" style="33" customWidth="1"/>
    <col min="2826" max="2829" width="11.42578125" style="33"/>
    <col min="2830" max="2830" width="2" style="33" customWidth="1"/>
    <col min="2831" max="2831" width="11.42578125" style="33"/>
    <col min="2832" max="2832" width="2" style="33" customWidth="1"/>
    <col min="2833" max="2833" width="11.42578125" style="33"/>
    <col min="2834" max="2834" width="2" style="33" customWidth="1"/>
    <col min="2835" max="2835" width="11.42578125" style="33"/>
    <col min="2836" max="2836" width="2" style="33" customWidth="1"/>
    <col min="2837" max="2837" width="11.42578125" style="33"/>
    <col min="2838" max="2838" width="2" style="33" customWidth="1"/>
    <col min="2839" max="2839" width="11.42578125" style="33"/>
    <col min="2840" max="2840" width="2" style="33" customWidth="1"/>
    <col min="2841" max="2841" width="11.42578125" style="33"/>
    <col min="2842" max="2842" width="2" style="33" customWidth="1"/>
    <col min="2843" max="2843" width="11.42578125" style="33"/>
    <col min="2844" max="2844" width="2" style="33" customWidth="1"/>
    <col min="2845" max="2845" width="11.42578125" style="33"/>
    <col min="2846" max="2846" width="2" style="33" customWidth="1"/>
    <col min="2847" max="2847" width="11.42578125" style="33"/>
    <col min="2848" max="2848" width="2" style="33" customWidth="1"/>
    <col min="2849" max="2849" width="11.42578125" style="33"/>
    <col min="2850" max="2850" width="2" style="33" customWidth="1"/>
    <col min="2851" max="2851" width="11.42578125" style="33"/>
    <col min="2852" max="2852" width="2" style="33" customWidth="1"/>
    <col min="2853" max="2853" width="11.42578125" style="33"/>
    <col min="2854" max="2854" width="2" style="33" customWidth="1"/>
    <col min="2855" max="3072" width="11.42578125" style="33"/>
    <col min="3073" max="3073" width="15.140625" style="33" customWidth="1"/>
    <col min="3074" max="3074" width="3.85546875" style="33" customWidth="1"/>
    <col min="3075" max="3075" width="14.85546875" style="33" customWidth="1"/>
    <col min="3076" max="3076" width="5.5703125" style="33" customWidth="1"/>
    <col min="3077" max="3077" width="49.140625" style="33" customWidth="1"/>
    <col min="3078" max="3078" width="4.85546875" style="33" customWidth="1"/>
    <col min="3079" max="3079" width="38.140625" style="33" customWidth="1"/>
    <col min="3080" max="3080" width="3.5703125" style="33" customWidth="1"/>
    <col min="3081" max="3081" width="39.5703125" style="33" customWidth="1"/>
    <col min="3082" max="3085" width="11.42578125" style="33"/>
    <col min="3086" max="3086" width="2" style="33" customWidth="1"/>
    <col min="3087" max="3087" width="11.42578125" style="33"/>
    <col min="3088" max="3088" width="2" style="33" customWidth="1"/>
    <col min="3089" max="3089" width="11.42578125" style="33"/>
    <col min="3090" max="3090" width="2" style="33" customWidth="1"/>
    <col min="3091" max="3091" width="11.42578125" style="33"/>
    <col min="3092" max="3092" width="2" style="33" customWidth="1"/>
    <col min="3093" max="3093" width="11.42578125" style="33"/>
    <col min="3094" max="3094" width="2" style="33" customWidth="1"/>
    <col min="3095" max="3095" width="11.42578125" style="33"/>
    <col min="3096" max="3096" width="2" style="33" customWidth="1"/>
    <col min="3097" max="3097" width="11.42578125" style="33"/>
    <col min="3098" max="3098" width="2" style="33" customWidth="1"/>
    <col min="3099" max="3099" width="11.42578125" style="33"/>
    <col min="3100" max="3100" width="2" style="33" customWidth="1"/>
    <col min="3101" max="3101" width="11.42578125" style="33"/>
    <col min="3102" max="3102" width="2" style="33" customWidth="1"/>
    <col min="3103" max="3103" width="11.42578125" style="33"/>
    <col min="3104" max="3104" width="2" style="33" customWidth="1"/>
    <col min="3105" max="3105" width="11.42578125" style="33"/>
    <col min="3106" max="3106" width="2" style="33" customWidth="1"/>
    <col min="3107" max="3107" width="11.42578125" style="33"/>
    <col min="3108" max="3108" width="2" style="33" customWidth="1"/>
    <col min="3109" max="3109" width="11.42578125" style="33"/>
    <col min="3110" max="3110" width="2" style="33" customWidth="1"/>
    <col min="3111" max="3328" width="11.42578125" style="33"/>
    <col min="3329" max="3329" width="15.140625" style="33" customWidth="1"/>
    <col min="3330" max="3330" width="3.85546875" style="33" customWidth="1"/>
    <col min="3331" max="3331" width="14.85546875" style="33" customWidth="1"/>
    <col min="3332" max="3332" width="5.5703125" style="33" customWidth="1"/>
    <col min="3333" max="3333" width="49.140625" style="33" customWidth="1"/>
    <col min="3334" max="3334" width="4.85546875" style="33" customWidth="1"/>
    <col min="3335" max="3335" width="38.140625" style="33" customWidth="1"/>
    <col min="3336" max="3336" width="3.5703125" style="33" customWidth="1"/>
    <col min="3337" max="3337" width="39.5703125" style="33" customWidth="1"/>
    <col min="3338" max="3341" width="11.42578125" style="33"/>
    <col min="3342" max="3342" width="2" style="33" customWidth="1"/>
    <col min="3343" max="3343" width="11.42578125" style="33"/>
    <col min="3344" max="3344" width="2" style="33" customWidth="1"/>
    <col min="3345" max="3345" width="11.42578125" style="33"/>
    <col min="3346" max="3346" width="2" style="33" customWidth="1"/>
    <col min="3347" max="3347" width="11.42578125" style="33"/>
    <col min="3348" max="3348" width="2" style="33" customWidth="1"/>
    <col min="3349" max="3349" width="11.42578125" style="33"/>
    <col min="3350" max="3350" width="2" style="33" customWidth="1"/>
    <col min="3351" max="3351" width="11.42578125" style="33"/>
    <col min="3352" max="3352" width="2" style="33" customWidth="1"/>
    <col min="3353" max="3353" width="11.42578125" style="33"/>
    <col min="3354" max="3354" width="2" style="33" customWidth="1"/>
    <col min="3355" max="3355" width="11.42578125" style="33"/>
    <col min="3356" max="3356" width="2" style="33" customWidth="1"/>
    <col min="3357" max="3357" width="11.42578125" style="33"/>
    <col min="3358" max="3358" width="2" style="33" customWidth="1"/>
    <col min="3359" max="3359" width="11.42578125" style="33"/>
    <col min="3360" max="3360" width="2" style="33" customWidth="1"/>
    <col min="3361" max="3361" width="11.42578125" style="33"/>
    <col min="3362" max="3362" width="2" style="33" customWidth="1"/>
    <col min="3363" max="3363" width="11.42578125" style="33"/>
    <col min="3364" max="3364" width="2" style="33" customWidth="1"/>
    <col min="3365" max="3365" width="11.42578125" style="33"/>
    <col min="3366" max="3366" width="2" style="33" customWidth="1"/>
    <col min="3367" max="3584" width="11.42578125" style="33"/>
    <col min="3585" max="3585" width="15.140625" style="33" customWidth="1"/>
    <col min="3586" max="3586" width="3.85546875" style="33" customWidth="1"/>
    <col min="3587" max="3587" width="14.85546875" style="33" customWidth="1"/>
    <col min="3588" max="3588" width="5.5703125" style="33" customWidth="1"/>
    <col min="3589" max="3589" width="49.140625" style="33" customWidth="1"/>
    <col min="3590" max="3590" width="4.85546875" style="33" customWidth="1"/>
    <col min="3591" max="3591" width="38.140625" style="33" customWidth="1"/>
    <col min="3592" max="3592" width="3.5703125" style="33" customWidth="1"/>
    <col min="3593" max="3593" width="39.5703125" style="33" customWidth="1"/>
    <col min="3594" max="3597" width="11.42578125" style="33"/>
    <col min="3598" max="3598" width="2" style="33" customWidth="1"/>
    <col min="3599" max="3599" width="11.42578125" style="33"/>
    <col min="3600" max="3600" width="2" style="33" customWidth="1"/>
    <col min="3601" max="3601" width="11.42578125" style="33"/>
    <col min="3602" max="3602" width="2" style="33" customWidth="1"/>
    <col min="3603" max="3603" width="11.42578125" style="33"/>
    <col min="3604" max="3604" width="2" style="33" customWidth="1"/>
    <col min="3605" max="3605" width="11.42578125" style="33"/>
    <col min="3606" max="3606" width="2" style="33" customWidth="1"/>
    <col min="3607" max="3607" width="11.42578125" style="33"/>
    <col min="3608" max="3608" width="2" style="33" customWidth="1"/>
    <col min="3609" max="3609" width="11.42578125" style="33"/>
    <col min="3610" max="3610" width="2" style="33" customWidth="1"/>
    <col min="3611" max="3611" width="11.42578125" style="33"/>
    <col min="3612" max="3612" width="2" style="33" customWidth="1"/>
    <col min="3613" max="3613" width="11.42578125" style="33"/>
    <col min="3614" max="3614" width="2" style="33" customWidth="1"/>
    <col min="3615" max="3615" width="11.42578125" style="33"/>
    <col min="3616" max="3616" width="2" style="33" customWidth="1"/>
    <col min="3617" max="3617" width="11.42578125" style="33"/>
    <col min="3618" max="3618" width="2" style="33" customWidth="1"/>
    <col min="3619" max="3619" width="11.42578125" style="33"/>
    <col min="3620" max="3620" width="2" style="33" customWidth="1"/>
    <col min="3621" max="3621" width="11.42578125" style="33"/>
    <col min="3622" max="3622" width="2" style="33" customWidth="1"/>
    <col min="3623" max="3840" width="11.42578125" style="33"/>
    <col min="3841" max="3841" width="15.140625" style="33" customWidth="1"/>
    <col min="3842" max="3842" width="3.85546875" style="33" customWidth="1"/>
    <col min="3843" max="3843" width="14.85546875" style="33" customWidth="1"/>
    <col min="3844" max="3844" width="5.5703125" style="33" customWidth="1"/>
    <col min="3845" max="3845" width="49.140625" style="33" customWidth="1"/>
    <col min="3846" max="3846" width="4.85546875" style="33" customWidth="1"/>
    <col min="3847" max="3847" width="38.140625" style="33" customWidth="1"/>
    <col min="3848" max="3848" width="3.5703125" style="33" customWidth="1"/>
    <col min="3849" max="3849" width="39.5703125" style="33" customWidth="1"/>
    <col min="3850" max="3853" width="11.42578125" style="33"/>
    <col min="3854" max="3854" width="2" style="33" customWidth="1"/>
    <col min="3855" max="3855" width="11.42578125" style="33"/>
    <col min="3856" max="3856" width="2" style="33" customWidth="1"/>
    <col min="3857" max="3857" width="11.42578125" style="33"/>
    <col min="3858" max="3858" width="2" style="33" customWidth="1"/>
    <col min="3859" max="3859" width="11.42578125" style="33"/>
    <col min="3860" max="3860" width="2" style="33" customWidth="1"/>
    <col min="3861" max="3861" width="11.42578125" style="33"/>
    <col min="3862" max="3862" width="2" style="33" customWidth="1"/>
    <col min="3863" max="3863" width="11.42578125" style="33"/>
    <col min="3864" max="3864" width="2" style="33" customWidth="1"/>
    <col min="3865" max="3865" width="11.42578125" style="33"/>
    <col min="3866" max="3866" width="2" style="33" customWidth="1"/>
    <col min="3867" max="3867" width="11.42578125" style="33"/>
    <col min="3868" max="3868" width="2" style="33" customWidth="1"/>
    <col min="3869" max="3869" width="11.42578125" style="33"/>
    <col min="3870" max="3870" width="2" style="33" customWidth="1"/>
    <col min="3871" max="3871" width="11.42578125" style="33"/>
    <col min="3872" max="3872" width="2" style="33" customWidth="1"/>
    <col min="3873" max="3873" width="11.42578125" style="33"/>
    <col min="3874" max="3874" width="2" style="33" customWidth="1"/>
    <col min="3875" max="3875" width="11.42578125" style="33"/>
    <col min="3876" max="3876" width="2" style="33" customWidth="1"/>
    <col min="3877" max="3877" width="11.42578125" style="33"/>
    <col min="3878" max="3878" width="2" style="33" customWidth="1"/>
    <col min="3879" max="4096" width="11.42578125" style="33"/>
    <col min="4097" max="4097" width="15.140625" style="33" customWidth="1"/>
    <col min="4098" max="4098" width="3.85546875" style="33" customWidth="1"/>
    <col min="4099" max="4099" width="14.85546875" style="33" customWidth="1"/>
    <col min="4100" max="4100" width="5.5703125" style="33" customWidth="1"/>
    <col min="4101" max="4101" width="49.140625" style="33" customWidth="1"/>
    <col min="4102" max="4102" width="4.85546875" style="33" customWidth="1"/>
    <col min="4103" max="4103" width="38.140625" style="33" customWidth="1"/>
    <col min="4104" max="4104" width="3.5703125" style="33" customWidth="1"/>
    <col min="4105" max="4105" width="39.5703125" style="33" customWidth="1"/>
    <col min="4106" max="4109" width="11.42578125" style="33"/>
    <col min="4110" max="4110" width="2" style="33" customWidth="1"/>
    <col min="4111" max="4111" width="11.42578125" style="33"/>
    <col min="4112" max="4112" width="2" style="33" customWidth="1"/>
    <col min="4113" max="4113" width="11.42578125" style="33"/>
    <col min="4114" max="4114" width="2" style="33" customWidth="1"/>
    <col min="4115" max="4115" width="11.42578125" style="33"/>
    <col min="4116" max="4116" width="2" style="33" customWidth="1"/>
    <col min="4117" max="4117" width="11.42578125" style="33"/>
    <col min="4118" max="4118" width="2" style="33" customWidth="1"/>
    <col min="4119" max="4119" width="11.42578125" style="33"/>
    <col min="4120" max="4120" width="2" style="33" customWidth="1"/>
    <col min="4121" max="4121" width="11.42578125" style="33"/>
    <col min="4122" max="4122" width="2" style="33" customWidth="1"/>
    <col min="4123" max="4123" width="11.42578125" style="33"/>
    <col min="4124" max="4124" width="2" style="33" customWidth="1"/>
    <col min="4125" max="4125" width="11.42578125" style="33"/>
    <col min="4126" max="4126" width="2" style="33" customWidth="1"/>
    <col min="4127" max="4127" width="11.42578125" style="33"/>
    <col min="4128" max="4128" width="2" style="33" customWidth="1"/>
    <col min="4129" max="4129" width="11.42578125" style="33"/>
    <col min="4130" max="4130" width="2" style="33" customWidth="1"/>
    <col min="4131" max="4131" width="11.42578125" style="33"/>
    <col min="4132" max="4132" width="2" style="33" customWidth="1"/>
    <col min="4133" max="4133" width="11.42578125" style="33"/>
    <col min="4134" max="4134" width="2" style="33" customWidth="1"/>
    <col min="4135" max="4352" width="11.42578125" style="33"/>
    <col min="4353" max="4353" width="15.140625" style="33" customWidth="1"/>
    <col min="4354" max="4354" width="3.85546875" style="33" customWidth="1"/>
    <col min="4355" max="4355" width="14.85546875" style="33" customWidth="1"/>
    <col min="4356" max="4356" width="5.5703125" style="33" customWidth="1"/>
    <col min="4357" max="4357" width="49.140625" style="33" customWidth="1"/>
    <col min="4358" max="4358" width="4.85546875" style="33" customWidth="1"/>
    <col min="4359" max="4359" width="38.140625" style="33" customWidth="1"/>
    <col min="4360" max="4360" width="3.5703125" style="33" customWidth="1"/>
    <col min="4361" max="4361" width="39.5703125" style="33" customWidth="1"/>
    <col min="4362" max="4365" width="11.42578125" style="33"/>
    <col min="4366" max="4366" width="2" style="33" customWidth="1"/>
    <col min="4367" max="4367" width="11.42578125" style="33"/>
    <col min="4368" max="4368" width="2" style="33" customWidth="1"/>
    <col min="4369" max="4369" width="11.42578125" style="33"/>
    <col min="4370" max="4370" width="2" style="33" customWidth="1"/>
    <col min="4371" max="4371" width="11.42578125" style="33"/>
    <col min="4372" max="4372" width="2" style="33" customWidth="1"/>
    <col min="4373" max="4373" width="11.42578125" style="33"/>
    <col min="4374" max="4374" width="2" style="33" customWidth="1"/>
    <col min="4375" max="4375" width="11.42578125" style="33"/>
    <col min="4376" max="4376" width="2" style="33" customWidth="1"/>
    <col min="4377" max="4377" width="11.42578125" style="33"/>
    <col min="4378" max="4378" width="2" style="33" customWidth="1"/>
    <col min="4379" max="4379" width="11.42578125" style="33"/>
    <col min="4380" max="4380" width="2" style="33" customWidth="1"/>
    <col min="4381" max="4381" width="11.42578125" style="33"/>
    <col min="4382" max="4382" width="2" style="33" customWidth="1"/>
    <col min="4383" max="4383" width="11.42578125" style="33"/>
    <col min="4384" max="4384" width="2" style="33" customWidth="1"/>
    <col min="4385" max="4385" width="11.42578125" style="33"/>
    <col min="4386" max="4386" width="2" style="33" customWidth="1"/>
    <col min="4387" max="4387" width="11.42578125" style="33"/>
    <col min="4388" max="4388" width="2" style="33" customWidth="1"/>
    <col min="4389" max="4389" width="11.42578125" style="33"/>
    <col min="4390" max="4390" width="2" style="33" customWidth="1"/>
    <col min="4391" max="4608" width="11.42578125" style="33"/>
    <col min="4609" max="4609" width="15.140625" style="33" customWidth="1"/>
    <col min="4610" max="4610" width="3.85546875" style="33" customWidth="1"/>
    <col min="4611" max="4611" width="14.85546875" style="33" customWidth="1"/>
    <col min="4612" max="4612" width="5.5703125" style="33" customWidth="1"/>
    <col min="4613" max="4613" width="49.140625" style="33" customWidth="1"/>
    <col min="4614" max="4614" width="4.85546875" style="33" customWidth="1"/>
    <col min="4615" max="4615" width="38.140625" style="33" customWidth="1"/>
    <col min="4616" max="4616" width="3.5703125" style="33" customWidth="1"/>
    <col min="4617" max="4617" width="39.5703125" style="33" customWidth="1"/>
    <col min="4618" max="4621" width="11.42578125" style="33"/>
    <col min="4622" max="4622" width="2" style="33" customWidth="1"/>
    <col min="4623" max="4623" width="11.42578125" style="33"/>
    <col min="4624" max="4624" width="2" style="33" customWidth="1"/>
    <col min="4625" max="4625" width="11.42578125" style="33"/>
    <col min="4626" max="4626" width="2" style="33" customWidth="1"/>
    <col min="4627" max="4627" width="11.42578125" style="33"/>
    <col min="4628" max="4628" width="2" style="33" customWidth="1"/>
    <col min="4629" max="4629" width="11.42578125" style="33"/>
    <col min="4630" max="4630" width="2" style="33" customWidth="1"/>
    <col min="4631" max="4631" width="11.42578125" style="33"/>
    <col min="4632" max="4632" width="2" style="33" customWidth="1"/>
    <col min="4633" max="4633" width="11.42578125" style="33"/>
    <col min="4634" max="4634" width="2" style="33" customWidth="1"/>
    <col min="4635" max="4635" width="11.42578125" style="33"/>
    <col min="4636" max="4636" width="2" style="33" customWidth="1"/>
    <col min="4637" max="4637" width="11.42578125" style="33"/>
    <col min="4638" max="4638" width="2" style="33" customWidth="1"/>
    <col min="4639" max="4639" width="11.42578125" style="33"/>
    <col min="4640" max="4640" width="2" style="33" customWidth="1"/>
    <col min="4641" max="4641" width="11.42578125" style="33"/>
    <col min="4642" max="4642" width="2" style="33" customWidth="1"/>
    <col min="4643" max="4643" width="11.42578125" style="33"/>
    <col min="4644" max="4644" width="2" style="33" customWidth="1"/>
    <col min="4645" max="4645" width="11.42578125" style="33"/>
    <col min="4646" max="4646" width="2" style="33" customWidth="1"/>
    <col min="4647" max="4864" width="11.42578125" style="33"/>
    <col min="4865" max="4865" width="15.140625" style="33" customWidth="1"/>
    <col min="4866" max="4866" width="3.85546875" style="33" customWidth="1"/>
    <col min="4867" max="4867" width="14.85546875" style="33" customWidth="1"/>
    <col min="4868" max="4868" width="5.5703125" style="33" customWidth="1"/>
    <col min="4869" max="4869" width="49.140625" style="33" customWidth="1"/>
    <col min="4870" max="4870" width="4.85546875" style="33" customWidth="1"/>
    <col min="4871" max="4871" width="38.140625" style="33" customWidth="1"/>
    <col min="4872" max="4872" width="3.5703125" style="33" customWidth="1"/>
    <col min="4873" max="4873" width="39.5703125" style="33" customWidth="1"/>
    <col min="4874" max="4877" width="11.42578125" style="33"/>
    <col min="4878" max="4878" width="2" style="33" customWidth="1"/>
    <col min="4879" max="4879" width="11.42578125" style="33"/>
    <col min="4880" max="4880" width="2" style="33" customWidth="1"/>
    <col min="4881" max="4881" width="11.42578125" style="33"/>
    <col min="4882" max="4882" width="2" style="33" customWidth="1"/>
    <col min="4883" max="4883" width="11.42578125" style="33"/>
    <col min="4884" max="4884" width="2" style="33" customWidth="1"/>
    <col min="4885" max="4885" width="11.42578125" style="33"/>
    <col min="4886" max="4886" width="2" style="33" customWidth="1"/>
    <col min="4887" max="4887" width="11.42578125" style="33"/>
    <col min="4888" max="4888" width="2" style="33" customWidth="1"/>
    <col min="4889" max="4889" width="11.42578125" style="33"/>
    <col min="4890" max="4890" width="2" style="33" customWidth="1"/>
    <col min="4891" max="4891" width="11.42578125" style="33"/>
    <col min="4892" max="4892" width="2" style="33" customWidth="1"/>
    <col min="4893" max="4893" width="11.42578125" style="33"/>
    <col min="4894" max="4894" width="2" style="33" customWidth="1"/>
    <col min="4895" max="4895" width="11.42578125" style="33"/>
    <col min="4896" max="4896" width="2" style="33" customWidth="1"/>
    <col min="4897" max="4897" width="11.42578125" style="33"/>
    <col min="4898" max="4898" width="2" style="33" customWidth="1"/>
    <col min="4899" max="4899" width="11.42578125" style="33"/>
    <col min="4900" max="4900" width="2" style="33" customWidth="1"/>
    <col min="4901" max="4901" width="11.42578125" style="33"/>
    <col min="4902" max="4902" width="2" style="33" customWidth="1"/>
    <col min="4903" max="5120" width="11.42578125" style="33"/>
    <col min="5121" max="5121" width="15.140625" style="33" customWidth="1"/>
    <col min="5122" max="5122" width="3.85546875" style="33" customWidth="1"/>
    <col min="5123" max="5123" width="14.85546875" style="33" customWidth="1"/>
    <col min="5124" max="5124" width="5.5703125" style="33" customWidth="1"/>
    <col min="5125" max="5125" width="49.140625" style="33" customWidth="1"/>
    <col min="5126" max="5126" width="4.85546875" style="33" customWidth="1"/>
    <col min="5127" max="5127" width="38.140625" style="33" customWidth="1"/>
    <col min="5128" max="5128" width="3.5703125" style="33" customWidth="1"/>
    <col min="5129" max="5129" width="39.5703125" style="33" customWidth="1"/>
    <col min="5130" max="5133" width="11.42578125" style="33"/>
    <col min="5134" max="5134" width="2" style="33" customWidth="1"/>
    <col min="5135" max="5135" width="11.42578125" style="33"/>
    <col min="5136" max="5136" width="2" style="33" customWidth="1"/>
    <col min="5137" max="5137" width="11.42578125" style="33"/>
    <col min="5138" max="5138" width="2" style="33" customWidth="1"/>
    <col min="5139" max="5139" width="11.42578125" style="33"/>
    <col min="5140" max="5140" width="2" style="33" customWidth="1"/>
    <col min="5141" max="5141" width="11.42578125" style="33"/>
    <col min="5142" max="5142" width="2" style="33" customWidth="1"/>
    <col min="5143" max="5143" width="11.42578125" style="33"/>
    <col min="5144" max="5144" width="2" style="33" customWidth="1"/>
    <col min="5145" max="5145" width="11.42578125" style="33"/>
    <col min="5146" max="5146" width="2" style="33" customWidth="1"/>
    <col min="5147" max="5147" width="11.42578125" style="33"/>
    <col min="5148" max="5148" width="2" style="33" customWidth="1"/>
    <col min="5149" max="5149" width="11.42578125" style="33"/>
    <col min="5150" max="5150" width="2" style="33" customWidth="1"/>
    <col min="5151" max="5151" width="11.42578125" style="33"/>
    <col min="5152" max="5152" width="2" style="33" customWidth="1"/>
    <col min="5153" max="5153" width="11.42578125" style="33"/>
    <col min="5154" max="5154" width="2" style="33" customWidth="1"/>
    <col min="5155" max="5155" width="11.42578125" style="33"/>
    <col min="5156" max="5156" width="2" style="33" customWidth="1"/>
    <col min="5157" max="5157" width="11.42578125" style="33"/>
    <col min="5158" max="5158" width="2" style="33" customWidth="1"/>
    <col min="5159" max="5376" width="11.42578125" style="33"/>
    <col min="5377" max="5377" width="15.140625" style="33" customWidth="1"/>
    <col min="5378" max="5378" width="3.85546875" style="33" customWidth="1"/>
    <col min="5379" max="5379" width="14.85546875" style="33" customWidth="1"/>
    <col min="5380" max="5380" width="5.5703125" style="33" customWidth="1"/>
    <col min="5381" max="5381" width="49.140625" style="33" customWidth="1"/>
    <col min="5382" max="5382" width="4.85546875" style="33" customWidth="1"/>
    <col min="5383" max="5383" width="38.140625" style="33" customWidth="1"/>
    <col min="5384" max="5384" width="3.5703125" style="33" customWidth="1"/>
    <col min="5385" max="5385" width="39.5703125" style="33" customWidth="1"/>
    <col min="5386" max="5389" width="11.42578125" style="33"/>
    <col min="5390" max="5390" width="2" style="33" customWidth="1"/>
    <col min="5391" max="5391" width="11.42578125" style="33"/>
    <col min="5392" max="5392" width="2" style="33" customWidth="1"/>
    <col min="5393" max="5393" width="11.42578125" style="33"/>
    <col min="5394" max="5394" width="2" style="33" customWidth="1"/>
    <col min="5395" max="5395" width="11.42578125" style="33"/>
    <col min="5396" max="5396" width="2" style="33" customWidth="1"/>
    <col min="5397" max="5397" width="11.42578125" style="33"/>
    <col min="5398" max="5398" width="2" style="33" customWidth="1"/>
    <col min="5399" max="5399" width="11.42578125" style="33"/>
    <col min="5400" max="5400" width="2" style="33" customWidth="1"/>
    <col min="5401" max="5401" width="11.42578125" style="33"/>
    <col min="5402" max="5402" width="2" style="33" customWidth="1"/>
    <col min="5403" max="5403" width="11.42578125" style="33"/>
    <col min="5404" max="5404" width="2" style="33" customWidth="1"/>
    <col min="5405" max="5405" width="11.42578125" style="33"/>
    <col min="5406" max="5406" width="2" style="33" customWidth="1"/>
    <col min="5407" max="5407" width="11.42578125" style="33"/>
    <col min="5408" max="5408" width="2" style="33" customWidth="1"/>
    <col min="5409" max="5409" width="11.42578125" style="33"/>
    <col min="5410" max="5410" width="2" style="33" customWidth="1"/>
    <col min="5411" max="5411" width="11.42578125" style="33"/>
    <col min="5412" max="5412" width="2" style="33" customWidth="1"/>
    <col min="5413" max="5413" width="11.42578125" style="33"/>
    <col min="5414" max="5414" width="2" style="33" customWidth="1"/>
    <col min="5415" max="5632" width="11.42578125" style="33"/>
    <col min="5633" max="5633" width="15.140625" style="33" customWidth="1"/>
    <col min="5634" max="5634" width="3.85546875" style="33" customWidth="1"/>
    <col min="5635" max="5635" width="14.85546875" style="33" customWidth="1"/>
    <col min="5636" max="5636" width="5.5703125" style="33" customWidth="1"/>
    <col min="5637" max="5637" width="49.140625" style="33" customWidth="1"/>
    <col min="5638" max="5638" width="4.85546875" style="33" customWidth="1"/>
    <col min="5639" max="5639" width="38.140625" style="33" customWidth="1"/>
    <col min="5640" max="5640" width="3.5703125" style="33" customWidth="1"/>
    <col min="5641" max="5641" width="39.5703125" style="33" customWidth="1"/>
    <col min="5642" max="5645" width="11.42578125" style="33"/>
    <col min="5646" max="5646" width="2" style="33" customWidth="1"/>
    <col min="5647" max="5647" width="11.42578125" style="33"/>
    <col min="5648" max="5648" width="2" style="33" customWidth="1"/>
    <col min="5649" max="5649" width="11.42578125" style="33"/>
    <col min="5650" max="5650" width="2" style="33" customWidth="1"/>
    <col min="5651" max="5651" width="11.42578125" style="33"/>
    <col min="5652" max="5652" width="2" style="33" customWidth="1"/>
    <col min="5653" max="5653" width="11.42578125" style="33"/>
    <col min="5654" max="5654" width="2" style="33" customWidth="1"/>
    <col min="5655" max="5655" width="11.42578125" style="33"/>
    <col min="5656" max="5656" width="2" style="33" customWidth="1"/>
    <col min="5657" max="5657" width="11.42578125" style="33"/>
    <col min="5658" max="5658" width="2" style="33" customWidth="1"/>
    <col min="5659" max="5659" width="11.42578125" style="33"/>
    <col min="5660" max="5660" width="2" style="33" customWidth="1"/>
    <col min="5661" max="5661" width="11.42578125" style="33"/>
    <col min="5662" max="5662" width="2" style="33" customWidth="1"/>
    <col min="5663" max="5663" width="11.42578125" style="33"/>
    <col min="5664" max="5664" width="2" style="33" customWidth="1"/>
    <col min="5665" max="5665" width="11.42578125" style="33"/>
    <col min="5666" max="5666" width="2" style="33" customWidth="1"/>
    <col min="5667" max="5667" width="11.42578125" style="33"/>
    <col min="5668" max="5668" width="2" style="33" customWidth="1"/>
    <col min="5669" max="5669" width="11.42578125" style="33"/>
    <col min="5670" max="5670" width="2" style="33" customWidth="1"/>
    <col min="5671" max="5888" width="11.42578125" style="33"/>
    <col min="5889" max="5889" width="15.140625" style="33" customWidth="1"/>
    <col min="5890" max="5890" width="3.85546875" style="33" customWidth="1"/>
    <col min="5891" max="5891" width="14.85546875" style="33" customWidth="1"/>
    <col min="5892" max="5892" width="5.5703125" style="33" customWidth="1"/>
    <col min="5893" max="5893" width="49.140625" style="33" customWidth="1"/>
    <col min="5894" max="5894" width="4.85546875" style="33" customWidth="1"/>
    <col min="5895" max="5895" width="38.140625" style="33" customWidth="1"/>
    <col min="5896" max="5896" width="3.5703125" style="33" customWidth="1"/>
    <col min="5897" max="5897" width="39.5703125" style="33" customWidth="1"/>
    <col min="5898" max="5901" width="11.42578125" style="33"/>
    <col min="5902" max="5902" width="2" style="33" customWidth="1"/>
    <col min="5903" max="5903" width="11.42578125" style="33"/>
    <col min="5904" max="5904" width="2" style="33" customWidth="1"/>
    <col min="5905" max="5905" width="11.42578125" style="33"/>
    <col min="5906" max="5906" width="2" style="33" customWidth="1"/>
    <col min="5907" max="5907" width="11.42578125" style="33"/>
    <col min="5908" max="5908" width="2" style="33" customWidth="1"/>
    <col min="5909" max="5909" width="11.42578125" style="33"/>
    <col min="5910" max="5910" width="2" style="33" customWidth="1"/>
    <col min="5911" max="5911" width="11.42578125" style="33"/>
    <col min="5912" max="5912" width="2" style="33" customWidth="1"/>
    <col min="5913" max="5913" width="11.42578125" style="33"/>
    <col min="5914" max="5914" width="2" style="33" customWidth="1"/>
    <col min="5915" max="5915" width="11.42578125" style="33"/>
    <col min="5916" max="5916" width="2" style="33" customWidth="1"/>
    <col min="5917" max="5917" width="11.42578125" style="33"/>
    <col min="5918" max="5918" width="2" style="33" customWidth="1"/>
    <col min="5919" max="5919" width="11.42578125" style="33"/>
    <col min="5920" max="5920" width="2" style="33" customWidth="1"/>
    <col min="5921" max="5921" width="11.42578125" style="33"/>
    <col min="5922" max="5922" width="2" style="33" customWidth="1"/>
    <col min="5923" max="5923" width="11.42578125" style="33"/>
    <col min="5924" max="5924" width="2" style="33" customWidth="1"/>
    <col min="5925" max="5925" width="11.42578125" style="33"/>
    <col min="5926" max="5926" width="2" style="33" customWidth="1"/>
    <col min="5927" max="6144" width="11.42578125" style="33"/>
    <col min="6145" max="6145" width="15.140625" style="33" customWidth="1"/>
    <col min="6146" max="6146" width="3.85546875" style="33" customWidth="1"/>
    <col min="6147" max="6147" width="14.85546875" style="33" customWidth="1"/>
    <col min="6148" max="6148" width="5.5703125" style="33" customWidth="1"/>
    <col min="6149" max="6149" width="49.140625" style="33" customWidth="1"/>
    <col min="6150" max="6150" width="4.85546875" style="33" customWidth="1"/>
    <col min="6151" max="6151" width="38.140625" style="33" customWidth="1"/>
    <col min="6152" max="6152" width="3.5703125" style="33" customWidth="1"/>
    <col min="6153" max="6153" width="39.5703125" style="33" customWidth="1"/>
    <col min="6154" max="6157" width="11.42578125" style="33"/>
    <col min="6158" max="6158" width="2" style="33" customWidth="1"/>
    <col min="6159" max="6159" width="11.42578125" style="33"/>
    <col min="6160" max="6160" width="2" style="33" customWidth="1"/>
    <col min="6161" max="6161" width="11.42578125" style="33"/>
    <col min="6162" max="6162" width="2" style="33" customWidth="1"/>
    <col min="6163" max="6163" width="11.42578125" style="33"/>
    <col min="6164" max="6164" width="2" style="33" customWidth="1"/>
    <col min="6165" max="6165" width="11.42578125" style="33"/>
    <col min="6166" max="6166" width="2" style="33" customWidth="1"/>
    <col min="6167" max="6167" width="11.42578125" style="33"/>
    <col min="6168" max="6168" width="2" style="33" customWidth="1"/>
    <col min="6169" max="6169" width="11.42578125" style="33"/>
    <col min="6170" max="6170" width="2" style="33" customWidth="1"/>
    <col min="6171" max="6171" width="11.42578125" style="33"/>
    <col min="6172" max="6172" width="2" style="33" customWidth="1"/>
    <col min="6173" max="6173" width="11.42578125" style="33"/>
    <col min="6174" max="6174" width="2" style="33" customWidth="1"/>
    <col min="6175" max="6175" width="11.42578125" style="33"/>
    <col min="6176" max="6176" width="2" style="33" customWidth="1"/>
    <col min="6177" max="6177" width="11.42578125" style="33"/>
    <col min="6178" max="6178" width="2" style="33" customWidth="1"/>
    <col min="6179" max="6179" width="11.42578125" style="33"/>
    <col min="6180" max="6180" width="2" style="33" customWidth="1"/>
    <col min="6181" max="6181" width="11.42578125" style="33"/>
    <col min="6182" max="6182" width="2" style="33" customWidth="1"/>
    <col min="6183" max="6400" width="11.42578125" style="33"/>
    <col min="6401" max="6401" width="15.140625" style="33" customWidth="1"/>
    <col min="6402" max="6402" width="3.85546875" style="33" customWidth="1"/>
    <col min="6403" max="6403" width="14.85546875" style="33" customWidth="1"/>
    <col min="6404" max="6404" width="5.5703125" style="33" customWidth="1"/>
    <col min="6405" max="6405" width="49.140625" style="33" customWidth="1"/>
    <col min="6406" max="6406" width="4.85546875" style="33" customWidth="1"/>
    <col min="6407" max="6407" width="38.140625" style="33" customWidth="1"/>
    <col min="6408" max="6408" width="3.5703125" style="33" customWidth="1"/>
    <col min="6409" max="6409" width="39.5703125" style="33" customWidth="1"/>
    <col min="6410" max="6413" width="11.42578125" style="33"/>
    <col min="6414" max="6414" width="2" style="33" customWidth="1"/>
    <col min="6415" max="6415" width="11.42578125" style="33"/>
    <col min="6416" max="6416" width="2" style="33" customWidth="1"/>
    <col min="6417" max="6417" width="11.42578125" style="33"/>
    <col min="6418" max="6418" width="2" style="33" customWidth="1"/>
    <col min="6419" max="6419" width="11.42578125" style="33"/>
    <col min="6420" max="6420" width="2" style="33" customWidth="1"/>
    <col min="6421" max="6421" width="11.42578125" style="33"/>
    <col min="6422" max="6422" width="2" style="33" customWidth="1"/>
    <col min="6423" max="6423" width="11.42578125" style="33"/>
    <col min="6424" max="6424" width="2" style="33" customWidth="1"/>
    <col min="6425" max="6425" width="11.42578125" style="33"/>
    <col min="6426" max="6426" width="2" style="33" customWidth="1"/>
    <col min="6427" max="6427" width="11.42578125" style="33"/>
    <col min="6428" max="6428" width="2" style="33" customWidth="1"/>
    <col min="6429" max="6429" width="11.42578125" style="33"/>
    <col min="6430" max="6430" width="2" style="33" customWidth="1"/>
    <col min="6431" max="6431" width="11.42578125" style="33"/>
    <col min="6432" max="6432" width="2" style="33" customWidth="1"/>
    <col min="6433" max="6433" width="11.42578125" style="33"/>
    <col min="6434" max="6434" width="2" style="33" customWidth="1"/>
    <col min="6435" max="6435" width="11.42578125" style="33"/>
    <col min="6436" max="6436" width="2" style="33" customWidth="1"/>
    <col min="6437" max="6437" width="11.42578125" style="33"/>
    <col min="6438" max="6438" width="2" style="33" customWidth="1"/>
    <col min="6439" max="6656" width="11.42578125" style="33"/>
    <col min="6657" max="6657" width="15.140625" style="33" customWidth="1"/>
    <col min="6658" max="6658" width="3.85546875" style="33" customWidth="1"/>
    <col min="6659" max="6659" width="14.85546875" style="33" customWidth="1"/>
    <col min="6660" max="6660" width="5.5703125" style="33" customWidth="1"/>
    <col min="6661" max="6661" width="49.140625" style="33" customWidth="1"/>
    <col min="6662" max="6662" width="4.85546875" style="33" customWidth="1"/>
    <col min="6663" max="6663" width="38.140625" style="33" customWidth="1"/>
    <col min="6664" max="6664" width="3.5703125" style="33" customWidth="1"/>
    <col min="6665" max="6665" width="39.5703125" style="33" customWidth="1"/>
    <col min="6666" max="6669" width="11.42578125" style="33"/>
    <col min="6670" max="6670" width="2" style="33" customWidth="1"/>
    <col min="6671" max="6671" width="11.42578125" style="33"/>
    <col min="6672" max="6672" width="2" style="33" customWidth="1"/>
    <col min="6673" max="6673" width="11.42578125" style="33"/>
    <col min="6674" max="6674" width="2" style="33" customWidth="1"/>
    <col min="6675" max="6675" width="11.42578125" style="33"/>
    <col min="6676" max="6676" width="2" style="33" customWidth="1"/>
    <col min="6677" max="6677" width="11.42578125" style="33"/>
    <col min="6678" max="6678" width="2" style="33" customWidth="1"/>
    <col min="6679" max="6679" width="11.42578125" style="33"/>
    <col min="6680" max="6680" width="2" style="33" customWidth="1"/>
    <col min="6681" max="6681" width="11.42578125" style="33"/>
    <col min="6682" max="6682" width="2" style="33" customWidth="1"/>
    <col min="6683" max="6683" width="11.42578125" style="33"/>
    <col min="6684" max="6684" width="2" style="33" customWidth="1"/>
    <col min="6685" max="6685" width="11.42578125" style="33"/>
    <col min="6686" max="6686" width="2" style="33" customWidth="1"/>
    <col min="6687" max="6687" width="11.42578125" style="33"/>
    <col min="6688" max="6688" width="2" style="33" customWidth="1"/>
    <col min="6689" max="6689" width="11.42578125" style="33"/>
    <col min="6690" max="6690" width="2" style="33" customWidth="1"/>
    <col min="6691" max="6691" width="11.42578125" style="33"/>
    <col min="6692" max="6692" width="2" style="33" customWidth="1"/>
    <col min="6693" max="6693" width="11.42578125" style="33"/>
    <col min="6694" max="6694" width="2" style="33" customWidth="1"/>
    <col min="6695" max="6912" width="11.42578125" style="33"/>
    <col min="6913" max="6913" width="15.140625" style="33" customWidth="1"/>
    <col min="6914" max="6914" width="3.85546875" style="33" customWidth="1"/>
    <col min="6915" max="6915" width="14.85546875" style="33" customWidth="1"/>
    <col min="6916" max="6916" width="5.5703125" style="33" customWidth="1"/>
    <col min="6917" max="6917" width="49.140625" style="33" customWidth="1"/>
    <col min="6918" max="6918" width="4.85546875" style="33" customWidth="1"/>
    <col min="6919" max="6919" width="38.140625" style="33" customWidth="1"/>
    <col min="6920" max="6920" width="3.5703125" style="33" customWidth="1"/>
    <col min="6921" max="6921" width="39.5703125" style="33" customWidth="1"/>
    <col min="6922" max="6925" width="11.42578125" style="33"/>
    <col min="6926" max="6926" width="2" style="33" customWidth="1"/>
    <col min="6927" max="6927" width="11.42578125" style="33"/>
    <col min="6928" max="6928" width="2" style="33" customWidth="1"/>
    <col min="6929" max="6929" width="11.42578125" style="33"/>
    <col min="6930" max="6930" width="2" style="33" customWidth="1"/>
    <col min="6931" max="6931" width="11.42578125" style="33"/>
    <col min="6932" max="6932" width="2" style="33" customWidth="1"/>
    <col min="6933" max="6933" width="11.42578125" style="33"/>
    <col min="6934" max="6934" width="2" style="33" customWidth="1"/>
    <col min="6935" max="6935" width="11.42578125" style="33"/>
    <col min="6936" max="6936" width="2" style="33" customWidth="1"/>
    <col min="6937" max="6937" width="11.42578125" style="33"/>
    <col min="6938" max="6938" width="2" style="33" customWidth="1"/>
    <col min="6939" max="6939" width="11.42578125" style="33"/>
    <col min="6940" max="6940" width="2" style="33" customWidth="1"/>
    <col min="6941" max="6941" width="11.42578125" style="33"/>
    <col min="6942" max="6942" width="2" style="33" customWidth="1"/>
    <col min="6943" max="6943" width="11.42578125" style="33"/>
    <col min="6944" max="6944" width="2" style="33" customWidth="1"/>
    <col min="6945" max="6945" width="11.42578125" style="33"/>
    <col min="6946" max="6946" width="2" style="33" customWidth="1"/>
    <col min="6947" max="6947" width="11.42578125" style="33"/>
    <col min="6948" max="6948" width="2" style="33" customWidth="1"/>
    <col min="6949" max="6949" width="11.42578125" style="33"/>
    <col min="6950" max="6950" width="2" style="33" customWidth="1"/>
    <col min="6951" max="7168" width="11.42578125" style="33"/>
    <col min="7169" max="7169" width="15.140625" style="33" customWidth="1"/>
    <col min="7170" max="7170" width="3.85546875" style="33" customWidth="1"/>
    <col min="7171" max="7171" width="14.85546875" style="33" customWidth="1"/>
    <col min="7172" max="7172" width="5.5703125" style="33" customWidth="1"/>
    <col min="7173" max="7173" width="49.140625" style="33" customWidth="1"/>
    <col min="7174" max="7174" width="4.85546875" style="33" customWidth="1"/>
    <col min="7175" max="7175" width="38.140625" style="33" customWidth="1"/>
    <col min="7176" max="7176" width="3.5703125" style="33" customWidth="1"/>
    <col min="7177" max="7177" width="39.5703125" style="33" customWidth="1"/>
    <col min="7178" max="7181" width="11.42578125" style="33"/>
    <col min="7182" max="7182" width="2" style="33" customWidth="1"/>
    <col min="7183" max="7183" width="11.42578125" style="33"/>
    <col min="7184" max="7184" width="2" style="33" customWidth="1"/>
    <col min="7185" max="7185" width="11.42578125" style="33"/>
    <col min="7186" max="7186" width="2" style="33" customWidth="1"/>
    <col min="7187" max="7187" width="11.42578125" style="33"/>
    <col min="7188" max="7188" width="2" style="33" customWidth="1"/>
    <col min="7189" max="7189" width="11.42578125" style="33"/>
    <col min="7190" max="7190" width="2" style="33" customWidth="1"/>
    <col min="7191" max="7191" width="11.42578125" style="33"/>
    <col min="7192" max="7192" width="2" style="33" customWidth="1"/>
    <col min="7193" max="7193" width="11.42578125" style="33"/>
    <col min="7194" max="7194" width="2" style="33" customWidth="1"/>
    <col min="7195" max="7195" width="11.42578125" style="33"/>
    <col min="7196" max="7196" width="2" style="33" customWidth="1"/>
    <col min="7197" max="7197" width="11.42578125" style="33"/>
    <col min="7198" max="7198" width="2" style="33" customWidth="1"/>
    <col min="7199" max="7199" width="11.42578125" style="33"/>
    <col min="7200" max="7200" width="2" style="33" customWidth="1"/>
    <col min="7201" max="7201" width="11.42578125" style="33"/>
    <col min="7202" max="7202" width="2" style="33" customWidth="1"/>
    <col min="7203" max="7203" width="11.42578125" style="33"/>
    <col min="7204" max="7204" width="2" style="33" customWidth="1"/>
    <col min="7205" max="7205" width="11.42578125" style="33"/>
    <col min="7206" max="7206" width="2" style="33" customWidth="1"/>
    <col min="7207" max="7424" width="11.42578125" style="33"/>
    <col min="7425" max="7425" width="15.140625" style="33" customWidth="1"/>
    <col min="7426" max="7426" width="3.85546875" style="33" customWidth="1"/>
    <col min="7427" max="7427" width="14.85546875" style="33" customWidth="1"/>
    <col min="7428" max="7428" width="5.5703125" style="33" customWidth="1"/>
    <col min="7429" max="7429" width="49.140625" style="33" customWidth="1"/>
    <col min="7430" max="7430" width="4.85546875" style="33" customWidth="1"/>
    <col min="7431" max="7431" width="38.140625" style="33" customWidth="1"/>
    <col min="7432" max="7432" width="3.5703125" style="33" customWidth="1"/>
    <col min="7433" max="7433" width="39.5703125" style="33" customWidth="1"/>
    <col min="7434" max="7437" width="11.42578125" style="33"/>
    <col min="7438" max="7438" width="2" style="33" customWidth="1"/>
    <col min="7439" max="7439" width="11.42578125" style="33"/>
    <col min="7440" max="7440" width="2" style="33" customWidth="1"/>
    <col min="7441" max="7441" width="11.42578125" style="33"/>
    <col min="7442" max="7442" width="2" style="33" customWidth="1"/>
    <col min="7443" max="7443" width="11.42578125" style="33"/>
    <col min="7444" max="7444" width="2" style="33" customWidth="1"/>
    <col min="7445" max="7445" width="11.42578125" style="33"/>
    <col min="7446" max="7446" width="2" style="33" customWidth="1"/>
    <col min="7447" max="7447" width="11.42578125" style="33"/>
    <col min="7448" max="7448" width="2" style="33" customWidth="1"/>
    <col min="7449" max="7449" width="11.42578125" style="33"/>
    <col min="7450" max="7450" width="2" style="33" customWidth="1"/>
    <col min="7451" max="7451" width="11.42578125" style="33"/>
    <col min="7452" max="7452" width="2" style="33" customWidth="1"/>
    <col min="7453" max="7453" width="11.42578125" style="33"/>
    <col min="7454" max="7454" width="2" style="33" customWidth="1"/>
    <col min="7455" max="7455" width="11.42578125" style="33"/>
    <col min="7456" max="7456" width="2" style="33" customWidth="1"/>
    <col min="7457" max="7457" width="11.42578125" style="33"/>
    <col min="7458" max="7458" width="2" style="33" customWidth="1"/>
    <col min="7459" max="7459" width="11.42578125" style="33"/>
    <col min="7460" max="7460" width="2" style="33" customWidth="1"/>
    <col min="7461" max="7461" width="11.42578125" style="33"/>
    <col min="7462" max="7462" width="2" style="33" customWidth="1"/>
    <col min="7463" max="7680" width="11.42578125" style="33"/>
    <col min="7681" max="7681" width="15.140625" style="33" customWidth="1"/>
    <col min="7682" max="7682" width="3.85546875" style="33" customWidth="1"/>
    <col min="7683" max="7683" width="14.85546875" style="33" customWidth="1"/>
    <col min="7684" max="7684" width="5.5703125" style="33" customWidth="1"/>
    <col min="7685" max="7685" width="49.140625" style="33" customWidth="1"/>
    <col min="7686" max="7686" width="4.85546875" style="33" customWidth="1"/>
    <col min="7687" max="7687" width="38.140625" style="33" customWidth="1"/>
    <col min="7688" max="7688" width="3.5703125" style="33" customWidth="1"/>
    <col min="7689" max="7689" width="39.5703125" style="33" customWidth="1"/>
    <col min="7690" max="7693" width="11.42578125" style="33"/>
    <col min="7694" max="7694" width="2" style="33" customWidth="1"/>
    <col min="7695" max="7695" width="11.42578125" style="33"/>
    <col min="7696" max="7696" width="2" style="33" customWidth="1"/>
    <col min="7697" max="7697" width="11.42578125" style="33"/>
    <col min="7698" max="7698" width="2" style="33" customWidth="1"/>
    <col min="7699" max="7699" width="11.42578125" style="33"/>
    <col min="7700" max="7700" width="2" style="33" customWidth="1"/>
    <col min="7701" max="7701" width="11.42578125" style="33"/>
    <col min="7702" max="7702" width="2" style="33" customWidth="1"/>
    <col min="7703" max="7703" width="11.42578125" style="33"/>
    <col min="7704" max="7704" width="2" style="33" customWidth="1"/>
    <col min="7705" max="7705" width="11.42578125" style="33"/>
    <col min="7706" max="7706" width="2" style="33" customWidth="1"/>
    <col min="7707" max="7707" width="11.42578125" style="33"/>
    <col min="7708" max="7708" width="2" style="33" customWidth="1"/>
    <col min="7709" max="7709" width="11.42578125" style="33"/>
    <col min="7710" max="7710" width="2" style="33" customWidth="1"/>
    <col min="7711" max="7711" width="11.42578125" style="33"/>
    <col min="7712" max="7712" width="2" style="33" customWidth="1"/>
    <col min="7713" max="7713" width="11.42578125" style="33"/>
    <col min="7714" max="7714" width="2" style="33" customWidth="1"/>
    <col min="7715" max="7715" width="11.42578125" style="33"/>
    <col min="7716" max="7716" width="2" style="33" customWidth="1"/>
    <col min="7717" max="7717" width="11.42578125" style="33"/>
    <col min="7718" max="7718" width="2" style="33" customWidth="1"/>
    <col min="7719" max="7936" width="11.42578125" style="33"/>
    <col min="7937" max="7937" width="15.140625" style="33" customWidth="1"/>
    <col min="7938" max="7938" width="3.85546875" style="33" customWidth="1"/>
    <col min="7939" max="7939" width="14.85546875" style="33" customWidth="1"/>
    <col min="7940" max="7940" width="5.5703125" style="33" customWidth="1"/>
    <col min="7941" max="7941" width="49.140625" style="33" customWidth="1"/>
    <col min="7942" max="7942" width="4.85546875" style="33" customWidth="1"/>
    <col min="7943" max="7943" width="38.140625" style="33" customWidth="1"/>
    <col min="7944" max="7944" width="3.5703125" style="33" customWidth="1"/>
    <col min="7945" max="7945" width="39.5703125" style="33" customWidth="1"/>
    <col min="7946" max="7949" width="11.42578125" style="33"/>
    <col min="7950" max="7950" width="2" style="33" customWidth="1"/>
    <col min="7951" max="7951" width="11.42578125" style="33"/>
    <col min="7952" max="7952" width="2" style="33" customWidth="1"/>
    <col min="7953" max="7953" width="11.42578125" style="33"/>
    <col min="7954" max="7954" width="2" style="33" customWidth="1"/>
    <col min="7955" max="7955" width="11.42578125" style="33"/>
    <col min="7956" max="7956" width="2" style="33" customWidth="1"/>
    <col min="7957" max="7957" width="11.42578125" style="33"/>
    <col min="7958" max="7958" width="2" style="33" customWidth="1"/>
    <col min="7959" max="7959" width="11.42578125" style="33"/>
    <col min="7960" max="7960" width="2" style="33" customWidth="1"/>
    <col min="7961" max="7961" width="11.42578125" style="33"/>
    <col min="7962" max="7962" width="2" style="33" customWidth="1"/>
    <col min="7963" max="7963" width="11.42578125" style="33"/>
    <col min="7964" max="7964" width="2" style="33" customWidth="1"/>
    <col min="7965" max="7965" width="11.42578125" style="33"/>
    <col min="7966" max="7966" width="2" style="33" customWidth="1"/>
    <col min="7967" max="7967" width="11.42578125" style="33"/>
    <col min="7968" max="7968" width="2" style="33" customWidth="1"/>
    <col min="7969" max="7969" width="11.42578125" style="33"/>
    <col min="7970" max="7970" width="2" style="33" customWidth="1"/>
    <col min="7971" max="7971" width="11.42578125" style="33"/>
    <col min="7972" max="7972" width="2" style="33" customWidth="1"/>
    <col min="7973" max="7973" width="11.42578125" style="33"/>
    <col min="7974" max="7974" width="2" style="33" customWidth="1"/>
    <col min="7975" max="8192" width="11.42578125" style="33"/>
    <col min="8193" max="8193" width="15.140625" style="33" customWidth="1"/>
    <col min="8194" max="8194" width="3.85546875" style="33" customWidth="1"/>
    <col min="8195" max="8195" width="14.85546875" style="33" customWidth="1"/>
    <col min="8196" max="8196" width="5.5703125" style="33" customWidth="1"/>
    <col min="8197" max="8197" width="49.140625" style="33" customWidth="1"/>
    <col min="8198" max="8198" width="4.85546875" style="33" customWidth="1"/>
    <col min="8199" max="8199" width="38.140625" style="33" customWidth="1"/>
    <col min="8200" max="8200" width="3.5703125" style="33" customWidth="1"/>
    <col min="8201" max="8201" width="39.5703125" style="33" customWidth="1"/>
    <col min="8202" max="8205" width="11.42578125" style="33"/>
    <col min="8206" max="8206" width="2" style="33" customWidth="1"/>
    <col min="8207" max="8207" width="11.42578125" style="33"/>
    <col min="8208" max="8208" width="2" style="33" customWidth="1"/>
    <col min="8209" max="8209" width="11.42578125" style="33"/>
    <col min="8210" max="8210" width="2" style="33" customWidth="1"/>
    <col min="8211" max="8211" width="11.42578125" style="33"/>
    <col min="8212" max="8212" width="2" style="33" customWidth="1"/>
    <col min="8213" max="8213" width="11.42578125" style="33"/>
    <col min="8214" max="8214" width="2" style="33" customWidth="1"/>
    <col min="8215" max="8215" width="11.42578125" style="33"/>
    <col min="8216" max="8216" width="2" style="33" customWidth="1"/>
    <col min="8217" max="8217" width="11.42578125" style="33"/>
    <col min="8218" max="8218" width="2" style="33" customWidth="1"/>
    <col min="8219" max="8219" width="11.42578125" style="33"/>
    <col min="8220" max="8220" width="2" style="33" customWidth="1"/>
    <col min="8221" max="8221" width="11.42578125" style="33"/>
    <col min="8222" max="8222" width="2" style="33" customWidth="1"/>
    <col min="8223" max="8223" width="11.42578125" style="33"/>
    <col min="8224" max="8224" width="2" style="33" customWidth="1"/>
    <col min="8225" max="8225" width="11.42578125" style="33"/>
    <col min="8226" max="8226" width="2" style="33" customWidth="1"/>
    <col min="8227" max="8227" width="11.42578125" style="33"/>
    <col min="8228" max="8228" width="2" style="33" customWidth="1"/>
    <col min="8229" max="8229" width="11.42578125" style="33"/>
    <col min="8230" max="8230" width="2" style="33" customWidth="1"/>
    <col min="8231" max="8448" width="11.42578125" style="33"/>
    <col min="8449" max="8449" width="15.140625" style="33" customWidth="1"/>
    <col min="8450" max="8450" width="3.85546875" style="33" customWidth="1"/>
    <col min="8451" max="8451" width="14.85546875" style="33" customWidth="1"/>
    <col min="8452" max="8452" width="5.5703125" style="33" customWidth="1"/>
    <col min="8453" max="8453" width="49.140625" style="33" customWidth="1"/>
    <col min="8454" max="8454" width="4.85546875" style="33" customWidth="1"/>
    <col min="8455" max="8455" width="38.140625" style="33" customWidth="1"/>
    <col min="8456" max="8456" width="3.5703125" style="33" customWidth="1"/>
    <col min="8457" max="8457" width="39.5703125" style="33" customWidth="1"/>
    <col min="8458" max="8461" width="11.42578125" style="33"/>
    <col min="8462" max="8462" width="2" style="33" customWidth="1"/>
    <col min="8463" max="8463" width="11.42578125" style="33"/>
    <col min="8464" max="8464" width="2" style="33" customWidth="1"/>
    <col min="8465" max="8465" width="11.42578125" style="33"/>
    <col min="8466" max="8466" width="2" style="33" customWidth="1"/>
    <col min="8467" max="8467" width="11.42578125" style="33"/>
    <col min="8468" max="8468" width="2" style="33" customWidth="1"/>
    <col min="8469" max="8469" width="11.42578125" style="33"/>
    <col min="8470" max="8470" width="2" style="33" customWidth="1"/>
    <col min="8471" max="8471" width="11.42578125" style="33"/>
    <col min="8472" max="8472" width="2" style="33" customWidth="1"/>
    <col min="8473" max="8473" width="11.42578125" style="33"/>
    <col min="8474" max="8474" width="2" style="33" customWidth="1"/>
    <col min="8475" max="8475" width="11.42578125" style="33"/>
    <col min="8476" max="8476" width="2" style="33" customWidth="1"/>
    <col min="8477" max="8477" width="11.42578125" style="33"/>
    <col min="8478" max="8478" width="2" style="33" customWidth="1"/>
    <col min="8479" max="8479" width="11.42578125" style="33"/>
    <col min="8480" max="8480" width="2" style="33" customWidth="1"/>
    <col min="8481" max="8481" width="11.42578125" style="33"/>
    <col min="8482" max="8482" width="2" style="33" customWidth="1"/>
    <col min="8483" max="8483" width="11.42578125" style="33"/>
    <col min="8484" max="8484" width="2" style="33" customWidth="1"/>
    <col min="8485" max="8485" width="11.42578125" style="33"/>
    <col min="8486" max="8486" width="2" style="33" customWidth="1"/>
    <col min="8487" max="8704" width="11.42578125" style="33"/>
    <col min="8705" max="8705" width="15.140625" style="33" customWidth="1"/>
    <col min="8706" max="8706" width="3.85546875" style="33" customWidth="1"/>
    <col min="8707" max="8707" width="14.85546875" style="33" customWidth="1"/>
    <col min="8708" max="8708" width="5.5703125" style="33" customWidth="1"/>
    <col min="8709" max="8709" width="49.140625" style="33" customWidth="1"/>
    <col min="8710" max="8710" width="4.85546875" style="33" customWidth="1"/>
    <col min="8711" max="8711" width="38.140625" style="33" customWidth="1"/>
    <col min="8712" max="8712" width="3.5703125" style="33" customWidth="1"/>
    <col min="8713" max="8713" width="39.5703125" style="33" customWidth="1"/>
    <col min="8714" max="8717" width="11.42578125" style="33"/>
    <col min="8718" max="8718" width="2" style="33" customWidth="1"/>
    <col min="8719" max="8719" width="11.42578125" style="33"/>
    <col min="8720" max="8720" width="2" style="33" customWidth="1"/>
    <col min="8721" max="8721" width="11.42578125" style="33"/>
    <col min="8722" max="8722" width="2" style="33" customWidth="1"/>
    <col min="8723" max="8723" width="11.42578125" style="33"/>
    <col min="8724" max="8724" width="2" style="33" customWidth="1"/>
    <col min="8725" max="8725" width="11.42578125" style="33"/>
    <col min="8726" max="8726" width="2" style="33" customWidth="1"/>
    <col min="8727" max="8727" width="11.42578125" style="33"/>
    <col min="8728" max="8728" width="2" style="33" customWidth="1"/>
    <col min="8729" max="8729" width="11.42578125" style="33"/>
    <col min="8730" max="8730" width="2" style="33" customWidth="1"/>
    <col min="8731" max="8731" width="11.42578125" style="33"/>
    <col min="8732" max="8732" width="2" style="33" customWidth="1"/>
    <col min="8733" max="8733" width="11.42578125" style="33"/>
    <col min="8734" max="8734" width="2" style="33" customWidth="1"/>
    <col min="8735" max="8735" width="11.42578125" style="33"/>
    <col min="8736" max="8736" width="2" style="33" customWidth="1"/>
    <col min="8737" max="8737" width="11.42578125" style="33"/>
    <col min="8738" max="8738" width="2" style="33" customWidth="1"/>
    <col min="8739" max="8739" width="11.42578125" style="33"/>
    <col min="8740" max="8740" width="2" style="33" customWidth="1"/>
    <col min="8741" max="8741" width="11.42578125" style="33"/>
    <col min="8742" max="8742" width="2" style="33" customWidth="1"/>
    <col min="8743" max="8960" width="11.42578125" style="33"/>
    <col min="8961" max="8961" width="15.140625" style="33" customWidth="1"/>
    <col min="8962" max="8962" width="3.85546875" style="33" customWidth="1"/>
    <col min="8963" max="8963" width="14.85546875" style="33" customWidth="1"/>
    <col min="8964" max="8964" width="5.5703125" style="33" customWidth="1"/>
    <col min="8965" max="8965" width="49.140625" style="33" customWidth="1"/>
    <col min="8966" max="8966" width="4.85546875" style="33" customWidth="1"/>
    <col min="8967" max="8967" width="38.140625" style="33" customWidth="1"/>
    <col min="8968" max="8968" width="3.5703125" style="33" customWidth="1"/>
    <col min="8969" max="8969" width="39.5703125" style="33" customWidth="1"/>
    <col min="8970" max="8973" width="11.42578125" style="33"/>
    <col min="8974" max="8974" width="2" style="33" customWidth="1"/>
    <col min="8975" max="8975" width="11.42578125" style="33"/>
    <col min="8976" max="8976" width="2" style="33" customWidth="1"/>
    <col min="8977" max="8977" width="11.42578125" style="33"/>
    <col min="8978" max="8978" width="2" style="33" customWidth="1"/>
    <col min="8979" max="8979" width="11.42578125" style="33"/>
    <col min="8980" max="8980" width="2" style="33" customWidth="1"/>
    <col min="8981" max="8981" width="11.42578125" style="33"/>
    <col min="8982" max="8982" width="2" style="33" customWidth="1"/>
    <col min="8983" max="8983" width="11.42578125" style="33"/>
    <col min="8984" max="8984" width="2" style="33" customWidth="1"/>
    <col min="8985" max="8985" width="11.42578125" style="33"/>
    <col min="8986" max="8986" width="2" style="33" customWidth="1"/>
    <col min="8987" max="8987" width="11.42578125" style="33"/>
    <col min="8988" max="8988" width="2" style="33" customWidth="1"/>
    <col min="8989" max="8989" width="11.42578125" style="33"/>
    <col min="8990" max="8990" width="2" style="33" customWidth="1"/>
    <col min="8991" max="8991" width="11.42578125" style="33"/>
    <col min="8992" max="8992" width="2" style="33" customWidth="1"/>
    <col min="8993" max="8993" width="11.42578125" style="33"/>
    <col min="8994" max="8994" width="2" style="33" customWidth="1"/>
    <col min="8995" max="8995" width="11.42578125" style="33"/>
    <col min="8996" max="8996" width="2" style="33" customWidth="1"/>
    <col min="8997" max="8997" width="11.42578125" style="33"/>
    <col min="8998" max="8998" width="2" style="33" customWidth="1"/>
    <col min="8999" max="9216" width="11.42578125" style="33"/>
    <col min="9217" max="9217" width="15.140625" style="33" customWidth="1"/>
    <col min="9218" max="9218" width="3.85546875" style="33" customWidth="1"/>
    <col min="9219" max="9219" width="14.85546875" style="33" customWidth="1"/>
    <col min="9220" max="9220" width="5.5703125" style="33" customWidth="1"/>
    <col min="9221" max="9221" width="49.140625" style="33" customWidth="1"/>
    <col min="9222" max="9222" width="4.85546875" style="33" customWidth="1"/>
    <col min="9223" max="9223" width="38.140625" style="33" customWidth="1"/>
    <col min="9224" max="9224" width="3.5703125" style="33" customWidth="1"/>
    <col min="9225" max="9225" width="39.5703125" style="33" customWidth="1"/>
    <col min="9226" max="9229" width="11.42578125" style="33"/>
    <col min="9230" max="9230" width="2" style="33" customWidth="1"/>
    <col min="9231" max="9231" width="11.42578125" style="33"/>
    <col min="9232" max="9232" width="2" style="33" customWidth="1"/>
    <col min="9233" max="9233" width="11.42578125" style="33"/>
    <col min="9234" max="9234" width="2" style="33" customWidth="1"/>
    <col min="9235" max="9235" width="11.42578125" style="33"/>
    <col min="9236" max="9236" width="2" style="33" customWidth="1"/>
    <col min="9237" max="9237" width="11.42578125" style="33"/>
    <col min="9238" max="9238" width="2" style="33" customWidth="1"/>
    <col min="9239" max="9239" width="11.42578125" style="33"/>
    <col min="9240" max="9240" width="2" style="33" customWidth="1"/>
    <col min="9241" max="9241" width="11.42578125" style="33"/>
    <col min="9242" max="9242" width="2" style="33" customWidth="1"/>
    <col min="9243" max="9243" width="11.42578125" style="33"/>
    <col min="9244" max="9244" width="2" style="33" customWidth="1"/>
    <col min="9245" max="9245" width="11.42578125" style="33"/>
    <col min="9246" max="9246" width="2" style="33" customWidth="1"/>
    <col min="9247" max="9247" width="11.42578125" style="33"/>
    <col min="9248" max="9248" width="2" style="33" customWidth="1"/>
    <col min="9249" max="9249" width="11.42578125" style="33"/>
    <col min="9250" max="9250" width="2" style="33" customWidth="1"/>
    <col min="9251" max="9251" width="11.42578125" style="33"/>
    <col min="9252" max="9252" width="2" style="33" customWidth="1"/>
    <col min="9253" max="9253" width="11.42578125" style="33"/>
    <col min="9254" max="9254" width="2" style="33" customWidth="1"/>
    <col min="9255" max="9472" width="11.42578125" style="33"/>
    <col min="9473" max="9473" width="15.140625" style="33" customWidth="1"/>
    <col min="9474" max="9474" width="3.85546875" style="33" customWidth="1"/>
    <col min="9475" max="9475" width="14.85546875" style="33" customWidth="1"/>
    <col min="9476" max="9476" width="5.5703125" style="33" customWidth="1"/>
    <col min="9477" max="9477" width="49.140625" style="33" customWidth="1"/>
    <col min="9478" max="9478" width="4.85546875" style="33" customWidth="1"/>
    <col min="9479" max="9479" width="38.140625" style="33" customWidth="1"/>
    <col min="9480" max="9480" width="3.5703125" style="33" customWidth="1"/>
    <col min="9481" max="9481" width="39.5703125" style="33" customWidth="1"/>
    <col min="9482" max="9485" width="11.42578125" style="33"/>
    <col min="9486" max="9486" width="2" style="33" customWidth="1"/>
    <col min="9487" max="9487" width="11.42578125" style="33"/>
    <col min="9488" max="9488" width="2" style="33" customWidth="1"/>
    <col min="9489" max="9489" width="11.42578125" style="33"/>
    <col min="9490" max="9490" width="2" style="33" customWidth="1"/>
    <col min="9491" max="9491" width="11.42578125" style="33"/>
    <col min="9492" max="9492" width="2" style="33" customWidth="1"/>
    <col min="9493" max="9493" width="11.42578125" style="33"/>
    <col min="9494" max="9494" width="2" style="33" customWidth="1"/>
    <col min="9495" max="9495" width="11.42578125" style="33"/>
    <col min="9496" max="9496" width="2" style="33" customWidth="1"/>
    <col min="9497" max="9497" width="11.42578125" style="33"/>
    <col min="9498" max="9498" width="2" style="33" customWidth="1"/>
    <col min="9499" max="9499" width="11.42578125" style="33"/>
    <col min="9500" max="9500" width="2" style="33" customWidth="1"/>
    <col min="9501" max="9501" width="11.42578125" style="33"/>
    <col min="9502" max="9502" width="2" style="33" customWidth="1"/>
    <col min="9503" max="9503" width="11.42578125" style="33"/>
    <col min="9504" max="9504" width="2" style="33" customWidth="1"/>
    <col min="9505" max="9505" width="11.42578125" style="33"/>
    <col min="9506" max="9506" width="2" style="33" customWidth="1"/>
    <col min="9507" max="9507" width="11.42578125" style="33"/>
    <col min="9508" max="9508" width="2" style="33" customWidth="1"/>
    <col min="9509" max="9509" width="11.42578125" style="33"/>
    <col min="9510" max="9510" width="2" style="33" customWidth="1"/>
    <col min="9511" max="9728" width="11.42578125" style="33"/>
    <col min="9729" max="9729" width="15.140625" style="33" customWidth="1"/>
    <col min="9730" max="9730" width="3.85546875" style="33" customWidth="1"/>
    <col min="9731" max="9731" width="14.85546875" style="33" customWidth="1"/>
    <col min="9732" max="9732" width="5.5703125" style="33" customWidth="1"/>
    <col min="9733" max="9733" width="49.140625" style="33" customWidth="1"/>
    <col min="9734" max="9734" width="4.85546875" style="33" customWidth="1"/>
    <col min="9735" max="9735" width="38.140625" style="33" customWidth="1"/>
    <col min="9736" max="9736" width="3.5703125" style="33" customWidth="1"/>
    <col min="9737" max="9737" width="39.5703125" style="33" customWidth="1"/>
    <col min="9738" max="9741" width="11.42578125" style="33"/>
    <col min="9742" max="9742" width="2" style="33" customWidth="1"/>
    <col min="9743" max="9743" width="11.42578125" style="33"/>
    <col min="9744" max="9744" width="2" style="33" customWidth="1"/>
    <col min="9745" max="9745" width="11.42578125" style="33"/>
    <col min="9746" max="9746" width="2" style="33" customWidth="1"/>
    <col min="9747" max="9747" width="11.42578125" style="33"/>
    <col min="9748" max="9748" width="2" style="33" customWidth="1"/>
    <col min="9749" max="9749" width="11.42578125" style="33"/>
    <col min="9750" max="9750" width="2" style="33" customWidth="1"/>
    <col min="9751" max="9751" width="11.42578125" style="33"/>
    <col min="9752" max="9752" width="2" style="33" customWidth="1"/>
    <col min="9753" max="9753" width="11.42578125" style="33"/>
    <col min="9754" max="9754" width="2" style="33" customWidth="1"/>
    <col min="9755" max="9755" width="11.42578125" style="33"/>
    <col min="9756" max="9756" width="2" style="33" customWidth="1"/>
    <col min="9757" max="9757" width="11.42578125" style="33"/>
    <col min="9758" max="9758" width="2" style="33" customWidth="1"/>
    <col min="9759" max="9759" width="11.42578125" style="33"/>
    <col min="9760" max="9760" width="2" style="33" customWidth="1"/>
    <col min="9761" max="9761" width="11.42578125" style="33"/>
    <col min="9762" max="9762" width="2" style="33" customWidth="1"/>
    <col min="9763" max="9763" width="11.42578125" style="33"/>
    <col min="9764" max="9764" width="2" style="33" customWidth="1"/>
    <col min="9765" max="9765" width="11.42578125" style="33"/>
    <col min="9766" max="9766" width="2" style="33" customWidth="1"/>
    <col min="9767" max="9984" width="11.42578125" style="33"/>
    <col min="9985" max="9985" width="15.140625" style="33" customWidth="1"/>
    <col min="9986" max="9986" width="3.85546875" style="33" customWidth="1"/>
    <col min="9987" max="9987" width="14.85546875" style="33" customWidth="1"/>
    <col min="9988" max="9988" width="5.5703125" style="33" customWidth="1"/>
    <col min="9989" max="9989" width="49.140625" style="33" customWidth="1"/>
    <col min="9990" max="9990" width="4.85546875" style="33" customWidth="1"/>
    <col min="9991" max="9991" width="38.140625" style="33" customWidth="1"/>
    <col min="9992" max="9992" width="3.5703125" style="33" customWidth="1"/>
    <col min="9993" max="9993" width="39.5703125" style="33" customWidth="1"/>
    <col min="9994" max="9997" width="11.42578125" style="33"/>
    <col min="9998" max="9998" width="2" style="33" customWidth="1"/>
    <col min="9999" max="9999" width="11.42578125" style="33"/>
    <col min="10000" max="10000" width="2" style="33" customWidth="1"/>
    <col min="10001" max="10001" width="11.42578125" style="33"/>
    <col min="10002" max="10002" width="2" style="33" customWidth="1"/>
    <col min="10003" max="10003" width="11.42578125" style="33"/>
    <col min="10004" max="10004" width="2" style="33" customWidth="1"/>
    <col min="10005" max="10005" width="11.42578125" style="33"/>
    <col min="10006" max="10006" width="2" style="33" customWidth="1"/>
    <col min="10007" max="10007" width="11.42578125" style="33"/>
    <col min="10008" max="10008" width="2" style="33" customWidth="1"/>
    <col min="10009" max="10009" width="11.42578125" style="33"/>
    <col min="10010" max="10010" width="2" style="33" customWidth="1"/>
    <col min="10011" max="10011" width="11.42578125" style="33"/>
    <col min="10012" max="10012" width="2" style="33" customWidth="1"/>
    <col min="10013" max="10013" width="11.42578125" style="33"/>
    <col min="10014" max="10014" width="2" style="33" customWidth="1"/>
    <col min="10015" max="10015" width="11.42578125" style="33"/>
    <col min="10016" max="10016" width="2" style="33" customWidth="1"/>
    <col min="10017" max="10017" width="11.42578125" style="33"/>
    <col min="10018" max="10018" width="2" style="33" customWidth="1"/>
    <col min="10019" max="10019" width="11.42578125" style="33"/>
    <col min="10020" max="10020" width="2" style="33" customWidth="1"/>
    <col min="10021" max="10021" width="11.42578125" style="33"/>
    <col min="10022" max="10022" width="2" style="33" customWidth="1"/>
    <col min="10023" max="10240" width="11.42578125" style="33"/>
    <col min="10241" max="10241" width="15.140625" style="33" customWidth="1"/>
    <col min="10242" max="10242" width="3.85546875" style="33" customWidth="1"/>
    <col min="10243" max="10243" width="14.85546875" style="33" customWidth="1"/>
    <col min="10244" max="10244" width="5.5703125" style="33" customWidth="1"/>
    <col min="10245" max="10245" width="49.140625" style="33" customWidth="1"/>
    <col min="10246" max="10246" width="4.85546875" style="33" customWidth="1"/>
    <col min="10247" max="10247" width="38.140625" style="33" customWidth="1"/>
    <col min="10248" max="10248" width="3.5703125" style="33" customWidth="1"/>
    <col min="10249" max="10249" width="39.5703125" style="33" customWidth="1"/>
    <col min="10250" max="10253" width="11.42578125" style="33"/>
    <col min="10254" max="10254" width="2" style="33" customWidth="1"/>
    <col min="10255" max="10255" width="11.42578125" style="33"/>
    <col min="10256" max="10256" width="2" style="33" customWidth="1"/>
    <col min="10257" max="10257" width="11.42578125" style="33"/>
    <col min="10258" max="10258" width="2" style="33" customWidth="1"/>
    <col min="10259" max="10259" width="11.42578125" style="33"/>
    <col min="10260" max="10260" width="2" style="33" customWidth="1"/>
    <col min="10261" max="10261" width="11.42578125" style="33"/>
    <col min="10262" max="10262" width="2" style="33" customWidth="1"/>
    <col min="10263" max="10263" width="11.42578125" style="33"/>
    <col min="10264" max="10264" width="2" style="33" customWidth="1"/>
    <col min="10265" max="10265" width="11.42578125" style="33"/>
    <col min="10266" max="10266" width="2" style="33" customWidth="1"/>
    <col min="10267" max="10267" width="11.42578125" style="33"/>
    <col min="10268" max="10268" width="2" style="33" customWidth="1"/>
    <col min="10269" max="10269" width="11.42578125" style="33"/>
    <col min="10270" max="10270" width="2" style="33" customWidth="1"/>
    <col min="10271" max="10271" width="11.42578125" style="33"/>
    <col min="10272" max="10272" width="2" style="33" customWidth="1"/>
    <col min="10273" max="10273" width="11.42578125" style="33"/>
    <col min="10274" max="10274" width="2" style="33" customWidth="1"/>
    <col min="10275" max="10275" width="11.42578125" style="33"/>
    <col min="10276" max="10276" width="2" style="33" customWidth="1"/>
    <col min="10277" max="10277" width="11.42578125" style="33"/>
    <col min="10278" max="10278" width="2" style="33" customWidth="1"/>
    <col min="10279" max="10496" width="11.42578125" style="33"/>
    <col min="10497" max="10497" width="15.140625" style="33" customWidth="1"/>
    <col min="10498" max="10498" width="3.85546875" style="33" customWidth="1"/>
    <col min="10499" max="10499" width="14.85546875" style="33" customWidth="1"/>
    <col min="10500" max="10500" width="5.5703125" style="33" customWidth="1"/>
    <col min="10501" max="10501" width="49.140625" style="33" customWidth="1"/>
    <col min="10502" max="10502" width="4.85546875" style="33" customWidth="1"/>
    <col min="10503" max="10503" width="38.140625" style="33" customWidth="1"/>
    <col min="10504" max="10504" width="3.5703125" style="33" customWidth="1"/>
    <col min="10505" max="10505" width="39.5703125" style="33" customWidth="1"/>
    <col min="10506" max="10509" width="11.42578125" style="33"/>
    <col min="10510" max="10510" width="2" style="33" customWidth="1"/>
    <col min="10511" max="10511" width="11.42578125" style="33"/>
    <col min="10512" max="10512" width="2" style="33" customWidth="1"/>
    <col min="10513" max="10513" width="11.42578125" style="33"/>
    <col min="10514" max="10514" width="2" style="33" customWidth="1"/>
    <col min="10515" max="10515" width="11.42578125" style="33"/>
    <col min="10516" max="10516" width="2" style="33" customWidth="1"/>
    <col min="10517" max="10517" width="11.42578125" style="33"/>
    <col min="10518" max="10518" width="2" style="33" customWidth="1"/>
    <col min="10519" max="10519" width="11.42578125" style="33"/>
    <col min="10520" max="10520" width="2" style="33" customWidth="1"/>
    <col min="10521" max="10521" width="11.42578125" style="33"/>
    <col min="10522" max="10522" width="2" style="33" customWidth="1"/>
    <col min="10523" max="10523" width="11.42578125" style="33"/>
    <col min="10524" max="10524" width="2" style="33" customWidth="1"/>
    <col min="10525" max="10525" width="11.42578125" style="33"/>
    <col min="10526" max="10526" width="2" style="33" customWidth="1"/>
    <col min="10527" max="10527" width="11.42578125" style="33"/>
    <col min="10528" max="10528" width="2" style="33" customWidth="1"/>
    <col min="10529" max="10529" width="11.42578125" style="33"/>
    <col min="10530" max="10530" width="2" style="33" customWidth="1"/>
    <col min="10531" max="10531" width="11.42578125" style="33"/>
    <col min="10532" max="10532" width="2" style="33" customWidth="1"/>
    <col min="10533" max="10533" width="11.42578125" style="33"/>
    <col min="10534" max="10534" width="2" style="33" customWidth="1"/>
    <col min="10535" max="10752" width="11.42578125" style="33"/>
    <col min="10753" max="10753" width="15.140625" style="33" customWidth="1"/>
    <col min="10754" max="10754" width="3.85546875" style="33" customWidth="1"/>
    <col min="10755" max="10755" width="14.85546875" style="33" customWidth="1"/>
    <col min="10756" max="10756" width="5.5703125" style="33" customWidth="1"/>
    <col min="10757" max="10757" width="49.140625" style="33" customWidth="1"/>
    <col min="10758" max="10758" width="4.85546875" style="33" customWidth="1"/>
    <col min="10759" max="10759" width="38.140625" style="33" customWidth="1"/>
    <col min="10760" max="10760" width="3.5703125" style="33" customWidth="1"/>
    <col min="10761" max="10761" width="39.5703125" style="33" customWidth="1"/>
    <col min="10762" max="10765" width="11.42578125" style="33"/>
    <col min="10766" max="10766" width="2" style="33" customWidth="1"/>
    <col min="10767" max="10767" width="11.42578125" style="33"/>
    <col min="10768" max="10768" width="2" style="33" customWidth="1"/>
    <col min="10769" max="10769" width="11.42578125" style="33"/>
    <col min="10770" max="10770" width="2" style="33" customWidth="1"/>
    <col min="10771" max="10771" width="11.42578125" style="33"/>
    <col min="10772" max="10772" width="2" style="33" customWidth="1"/>
    <col min="10773" max="10773" width="11.42578125" style="33"/>
    <col min="10774" max="10774" width="2" style="33" customWidth="1"/>
    <col min="10775" max="10775" width="11.42578125" style="33"/>
    <col min="10776" max="10776" width="2" style="33" customWidth="1"/>
    <col min="10777" max="10777" width="11.42578125" style="33"/>
    <col min="10778" max="10778" width="2" style="33" customWidth="1"/>
    <col min="10779" max="10779" width="11.42578125" style="33"/>
    <col min="10780" max="10780" width="2" style="33" customWidth="1"/>
    <col min="10781" max="10781" width="11.42578125" style="33"/>
    <col min="10782" max="10782" width="2" style="33" customWidth="1"/>
    <col min="10783" max="10783" width="11.42578125" style="33"/>
    <col min="10784" max="10784" width="2" style="33" customWidth="1"/>
    <col min="10785" max="10785" width="11.42578125" style="33"/>
    <col min="10786" max="10786" width="2" style="33" customWidth="1"/>
    <col min="10787" max="10787" width="11.42578125" style="33"/>
    <col min="10788" max="10788" width="2" style="33" customWidth="1"/>
    <col min="10789" max="10789" width="11.42578125" style="33"/>
    <col min="10790" max="10790" width="2" style="33" customWidth="1"/>
    <col min="10791" max="11008" width="11.42578125" style="33"/>
    <col min="11009" max="11009" width="15.140625" style="33" customWidth="1"/>
    <col min="11010" max="11010" width="3.85546875" style="33" customWidth="1"/>
    <col min="11011" max="11011" width="14.85546875" style="33" customWidth="1"/>
    <col min="11012" max="11012" width="5.5703125" style="33" customWidth="1"/>
    <col min="11013" max="11013" width="49.140625" style="33" customWidth="1"/>
    <col min="11014" max="11014" width="4.85546875" style="33" customWidth="1"/>
    <col min="11015" max="11015" width="38.140625" style="33" customWidth="1"/>
    <col min="11016" max="11016" width="3.5703125" style="33" customWidth="1"/>
    <col min="11017" max="11017" width="39.5703125" style="33" customWidth="1"/>
    <col min="11018" max="11021" width="11.42578125" style="33"/>
    <col min="11022" max="11022" width="2" style="33" customWidth="1"/>
    <col min="11023" max="11023" width="11.42578125" style="33"/>
    <col min="11024" max="11024" width="2" style="33" customWidth="1"/>
    <col min="11025" max="11025" width="11.42578125" style="33"/>
    <col min="11026" max="11026" width="2" style="33" customWidth="1"/>
    <col min="11027" max="11027" width="11.42578125" style="33"/>
    <col min="11028" max="11028" width="2" style="33" customWidth="1"/>
    <col min="11029" max="11029" width="11.42578125" style="33"/>
    <col min="11030" max="11030" width="2" style="33" customWidth="1"/>
    <col min="11031" max="11031" width="11.42578125" style="33"/>
    <col min="11032" max="11032" width="2" style="33" customWidth="1"/>
    <col min="11033" max="11033" width="11.42578125" style="33"/>
    <col min="11034" max="11034" width="2" style="33" customWidth="1"/>
    <col min="11035" max="11035" width="11.42578125" style="33"/>
    <col min="11036" max="11036" width="2" style="33" customWidth="1"/>
    <col min="11037" max="11037" width="11.42578125" style="33"/>
    <col min="11038" max="11038" width="2" style="33" customWidth="1"/>
    <col min="11039" max="11039" width="11.42578125" style="33"/>
    <col min="11040" max="11040" width="2" style="33" customWidth="1"/>
    <col min="11041" max="11041" width="11.42578125" style="33"/>
    <col min="11042" max="11042" width="2" style="33" customWidth="1"/>
    <col min="11043" max="11043" width="11.42578125" style="33"/>
    <col min="11044" max="11044" width="2" style="33" customWidth="1"/>
    <col min="11045" max="11045" width="11.42578125" style="33"/>
    <col min="11046" max="11046" width="2" style="33" customWidth="1"/>
    <col min="11047" max="11264" width="11.42578125" style="33"/>
    <col min="11265" max="11265" width="15.140625" style="33" customWidth="1"/>
    <col min="11266" max="11266" width="3.85546875" style="33" customWidth="1"/>
    <col min="11267" max="11267" width="14.85546875" style="33" customWidth="1"/>
    <col min="11268" max="11268" width="5.5703125" style="33" customWidth="1"/>
    <col min="11269" max="11269" width="49.140625" style="33" customWidth="1"/>
    <col min="11270" max="11270" width="4.85546875" style="33" customWidth="1"/>
    <col min="11271" max="11271" width="38.140625" style="33" customWidth="1"/>
    <col min="11272" max="11272" width="3.5703125" style="33" customWidth="1"/>
    <col min="11273" max="11273" width="39.5703125" style="33" customWidth="1"/>
    <col min="11274" max="11277" width="11.42578125" style="33"/>
    <col min="11278" max="11278" width="2" style="33" customWidth="1"/>
    <col min="11279" max="11279" width="11.42578125" style="33"/>
    <col min="11280" max="11280" width="2" style="33" customWidth="1"/>
    <col min="11281" max="11281" width="11.42578125" style="33"/>
    <col min="11282" max="11282" width="2" style="33" customWidth="1"/>
    <col min="11283" max="11283" width="11.42578125" style="33"/>
    <col min="11284" max="11284" width="2" style="33" customWidth="1"/>
    <col min="11285" max="11285" width="11.42578125" style="33"/>
    <col min="11286" max="11286" width="2" style="33" customWidth="1"/>
    <col min="11287" max="11287" width="11.42578125" style="33"/>
    <col min="11288" max="11288" width="2" style="33" customWidth="1"/>
    <col min="11289" max="11289" width="11.42578125" style="33"/>
    <col min="11290" max="11290" width="2" style="33" customWidth="1"/>
    <col min="11291" max="11291" width="11.42578125" style="33"/>
    <col min="11292" max="11292" width="2" style="33" customWidth="1"/>
    <col min="11293" max="11293" width="11.42578125" style="33"/>
    <col min="11294" max="11294" width="2" style="33" customWidth="1"/>
    <col min="11295" max="11295" width="11.42578125" style="33"/>
    <col min="11296" max="11296" width="2" style="33" customWidth="1"/>
    <col min="11297" max="11297" width="11.42578125" style="33"/>
    <col min="11298" max="11298" width="2" style="33" customWidth="1"/>
    <col min="11299" max="11299" width="11.42578125" style="33"/>
    <col min="11300" max="11300" width="2" style="33" customWidth="1"/>
    <col min="11301" max="11301" width="11.42578125" style="33"/>
    <col min="11302" max="11302" width="2" style="33" customWidth="1"/>
    <col min="11303" max="11520" width="11.42578125" style="33"/>
    <col min="11521" max="11521" width="15.140625" style="33" customWidth="1"/>
    <col min="11522" max="11522" width="3.85546875" style="33" customWidth="1"/>
    <col min="11523" max="11523" width="14.85546875" style="33" customWidth="1"/>
    <col min="11524" max="11524" width="5.5703125" style="33" customWidth="1"/>
    <col min="11525" max="11525" width="49.140625" style="33" customWidth="1"/>
    <col min="11526" max="11526" width="4.85546875" style="33" customWidth="1"/>
    <col min="11527" max="11527" width="38.140625" style="33" customWidth="1"/>
    <col min="11528" max="11528" width="3.5703125" style="33" customWidth="1"/>
    <col min="11529" max="11529" width="39.5703125" style="33" customWidth="1"/>
    <col min="11530" max="11533" width="11.42578125" style="33"/>
    <col min="11534" max="11534" width="2" style="33" customWidth="1"/>
    <col min="11535" max="11535" width="11.42578125" style="33"/>
    <col min="11536" max="11536" width="2" style="33" customWidth="1"/>
    <col min="11537" max="11537" width="11.42578125" style="33"/>
    <col min="11538" max="11538" width="2" style="33" customWidth="1"/>
    <col min="11539" max="11539" width="11.42578125" style="33"/>
    <col min="11540" max="11540" width="2" style="33" customWidth="1"/>
    <col min="11541" max="11541" width="11.42578125" style="33"/>
    <col min="11542" max="11542" width="2" style="33" customWidth="1"/>
    <col min="11543" max="11543" width="11.42578125" style="33"/>
    <col min="11544" max="11544" width="2" style="33" customWidth="1"/>
    <col min="11545" max="11545" width="11.42578125" style="33"/>
    <col min="11546" max="11546" width="2" style="33" customWidth="1"/>
    <col min="11547" max="11547" width="11.42578125" style="33"/>
    <col min="11548" max="11548" width="2" style="33" customWidth="1"/>
    <col min="11549" max="11549" width="11.42578125" style="33"/>
    <col min="11550" max="11550" width="2" style="33" customWidth="1"/>
    <col min="11551" max="11551" width="11.42578125" style="33"/>
    <col min="11552" max="11552" width="2" style="33" customWidth="1"/>
    <col min="11553" max="11553" width="11.42578125" style="33"/>
    <col min="11554" max="11554" width="2" style="33" customWidth="1"/>
    <col min="11555" max="11555" width="11.42578125" style="33"/>
    <col min="11556" max="11556" width="2" style="33" customWidth="1"/>
    <col min="11557" max="11557" width="11.42578125" style="33"/>
    <col min="11558" max="11558" width="2" style="33" customWidth="1"/>
    <col min="11559" max="11776" width="11.42578125" style="33"/>
    <col min="11777" max="11777" width="15.140625" style="33" customWidth="1"/>
    <col min="11778" max="11778" width="3.85546875" style="33" customWidth="1"/>
    <col min="11779" max="11779" width="14.85546875" style="33" customWidth="1"/>
    <col min="11780" max="11780" width="5.5703125" style="33" customWidth="1"/>
    <col min="11781" max="11781" width="49.140625" style="33" customWidth="1"/>
    <col min="11782" max="11782" width="4.85546875" style="33" customWidth="1"/>
    <col min="11783" max="11783" width="38.140625" style="33" customWidth="1"/>
    <col min="11784" max="11784" width="3.5703125" style="33" customWidth="1"/>
    <col min="11785" max="11785" width="39.5703125" style="33" customWidth="1"/>
    <col min="11786" max="11789" width="11.42578125" style="33"/>
    <col min="11790" max="11790" width="2" style="33" customWidth="1"/>
    <col min="11791" max="11791" width="11.42578125" style="33"/>
    <col min="11792" max="11792" width="2" style="33" customWidth="1"/>
    <col min="11793" max="11793" width="11.42578125" style="33"/>
    <col min="11794" max="11794" width="2" style="33" customWidth="1"/>
    <col min="11795" max="11795" width="11.42578125" style="33"/>
    <col min="11796" max="11796" width="2" style="33" customWidth="1"/>
    <col min="11797" max="11797" width="11.42578125" style="33"/>
    <col min="11798" max="11798" width="2" style="33" customWidth="1"/>
    <col min="11799" max="11799" width="11.42578125" style="33"/>
    <col min="11800" max="11800" width="2" style="33" customWidth="1"/>
    <col min="11801" max="11801" width="11.42578125" style="33"/>
    <col min="11802" max="11802" width="2" style="33" customWidth="1"/>
    <col min="11803" max="11803" width="11.42578125" style="33"/>
    <col min="11804" max="11804" width="2" style="33" customWidth="1"/>
    <col min="11805" max="11805" width="11.42578125" style="33"/>
    <col min="11806" max="11806" width="2" style="33" customWidth="1"/>
    <col min="11807" max="11807" width="11.42578125" style="33"/>
    <col min="11808" max="11808" width="2" style="33" customWidth="1"/>
    <col min="11809" max="11809" width="11.42578125" style="33"/>
    <col min="11810" max="11810" width="2" style="33" customWidth="1"/>
    <col min="11811" max="11811" width="11.42578125" style="33"/>
    <col min="11812" max="11812" width="2" style="33" customWidth="1"/>
    <col min="11813" max="11813" width="11.42578125" style="33"/>
    <col min="11814" max="11814" width="2" style="33" customWidth="1"/>
    <col min="11815" max="12032" width="11.42578125" style="33"/>
    <col min="12033" max="12033" width="15.140625" style="33" customWidth="1"/>
    <col min="12034" max="12034" width="3.85546875" style="33" customWidth="1"/>
    <col min="12035" max="12035" width="14.85546875" style="33" customWidth="1"/>
    <col min="12036" max="12036" width="5.5703125" style="33" customWidth="1"/>
    <col min="12037" max="12037" width="49.140625" style="33" customWidth="1"/>
    <col min="12038" max="12038" width="4.85546875" style="33" customWidth="1"/>
    <col min="12039" max="12039" width="38.140625" style="33" customWidth="1"/>
    <col min="12040" max="12040" width="3.5703125" style="33" customWidth="1"/>
    <col min="12041" max="12041" width="39.5703125" style="33" customWidth="1"/>
    <col min="12042" max="12045" width="11.42578125" style="33"/>
    <col min="12046" max="12046" width="2" style="33" customWidth="1"/>
    <col min="12047" max="12047" width="11.42578125" style="33"/>
    <col min="12048" max="12048" width="2" style="33" customWidth="1"/>
    <col min="12049" max="12049" width="11.42578125" style="33"/>
    <col min="12050" max="12050" width="2" style="33" customWidth="1"/>
    <col min="12051" max="12051" width="11.42578125" style="33"/>
    <col min="12052" max="12052" width="2" style="33" customWidth="1"/>
    <col min="12053" max="12053" width="11.42578125" style="33"/>
    <col min="12054" max="12054" width="2" style="33" customWidth="1"/>
    <col min="12055" max="12055" width="11.42578125" style="33"/>
    <col min="12056" max="12056" width="2" style="33" customWidth="1"/>
    <col min="12057" max="12057" width="11.42578125" style="33"/>
    <col min="12058" max="12058" width="2" style="33" customWidth="1"/>
    <col min="12059" max="12059" width="11.42578125" style="33"/>
    <col min="12060" max="12060" width="2" style="33" customWidth="1"/>
    <col min="12061" max="12061" width="11.42578125" style="33"/>
    <col min="12062" max="12062" width="2" style="33" customWidth="1"/>
    <col min="12063" max="12063" width="11.42578125" style="33"/>
    <col min="12064" max="12064" width="2" style="33" customWidth="1"/>
    <col min="12065" max="12065" width="11.42578125" style="33"/>
    <col min="12066" max="12066" width="2" style="33" customWidth="1"/>
    <col min="12067" max="12067" width="11.42578125" style="33"/>
    <col min="12068" max="12068" width="2" style="33" customWidth="1"/>
    <col min="12069" max="12069" width="11.42578125" style="33"/>
    <col min="12070" max="12070" width="2" style="33" customWidth="1"/>
    <col min="12071" max="12288" width="11.42578125" style="33"/>
    <col min="12289" max="12289" width="15.140625" style="33" customWidth="1"/>
    <col min="12290" max="12290" width="3.85546875" style="33" customWidth="1"/>
    <col min="12291" max="12291" width="14.85546875" style="33" customWidth="1"/>
    <col min="12292" max="12292" width="5.5703125" style="33" customWidth="1"/>
    <col min="12293" max="12293" width="49.140625" style="33" customWidth="1"/>
    <col min="12294" max="12294" width="4.85546875" style="33" customWidth="1"/>
    <col min="12295" max="12295" width="38.140625" style="33" customWidth="1"/>
    <col min="12296" max="12296" width="3.5703125" style="33" customWidth="1"/>
    <col min="12297" max="12297" width="39.5703125" style="33" customWidth="1"/>
    <col min="12298" max="12301" width="11.42578125" style="33"/>
    <col min="12302" max="12302" width="2" style="33" customWidth="1"/>
    <col min="12303" max="12303" width="11.42578125" style="33"/>
    <col min="12304" max="12304" width="2" style="33" customWidth="1"/>
    <col min="12305" max="12305" width="11.42578125" style="33"/>
    <col min="12306" max="12306" width="2" style="33" customWidth="1"/>
    <col min="12307" max="12307" width="11.42578125" style="33"/>
    <col min="12308" max="12308" width="2" style="33" customWidth="1"/>
    <col min="12309" max="12309" width="11.42578125" style="33"/>
    <col min="12310" max="12310" width="2" style="33" customWidth="1"/>
    <col min="12311" max="12311" width="11.42578125" style="33"/>
    <col min="12312" max="12312" width="2" style="33" customWidth="1"/>
    <col min="12313" max="12313" width="11.42578125" style="33"/>
    <col min="12314" max="12314" width="2" style="33" customWidth="1"/>
    <col min="12315" max="12315" width="11.42578125" style="33"/>
    <col min="12316" max="12316" width="2" style="33" customWidth="1"/>
    <col min="12317" max="12317" width="11.42578125" style="33"/>
    <col min="12318" max="12318" width="2" style="33" customWidth="1"/>
    <col min="12319" max="12319" width="11.42578125" style="33"/>
    <col min="12320" max="12320" width="2" style="33" customWidth="1"/>
    <col min="12321" max="12321" width="11.42578125" style="33"/>
    <col min="12322" max="12322" width="2" style="33" customWidth="1"/>
    <col min="12323" max="12323" width="11.42578125" style="33"/>
    <col min="12324" max="12324" width="2" style="33" customWidth="1"/>
    <col min="12325" max="12325" width="11.42578125" style="33"/>
    <col min="12326" max="12326" width="2" style="33" customWidth="1"/>
    <col min="12327" max="12544" width="11.42578125" style="33"/>
    <col min="12545" max="12545" width="15.140625" style="33" customWidth="1"/>
    <col min="12546" max="12546" width="3.85546875" style="33" customWidth="1"/>
    <col min="12547" max="12547" width="14.85546875" style="33" customWidth="1"/>
    <col min="12548" max="12548" width="5.5703125" style="33" customWidth="1"/>
    <col min="12549" max="12549" width="49.140625" style="33" customWidth="1"/>
    <col min="12550" max="12550" width="4.85546875" style="33" customWidth="1"/>
    <col min="12551" max="12551" width="38.140625" style="33" customWidth="1"/>
    <col min="12552" max="12552" width="3.5703125" style="33" customWidth="1"/>
    <col min="12553" max="12553" width="39.5703125" style="33" customWidth="1"/>
    <col min="12554" max="12557" width="11.42578125" style="33"/>
    <col min="12558" max="12558" width="2" style="33" customWidth="1"/>
    <col min="12559" max="12559" width="11.42578125" style="33"/>
    <col min="12560" max="12560" width="2" style="33" customWidth="1"/>
    <col min="12561" max="12561" width="11.42578125" style="33"/>
    <col min="12562" max="12562" width="2" style="33" customWidth="1"/>
    <col min="12563" max="12563" width="11.42578125" style="33"/>
    <col min="12564" max="12564" width="2" style="33" customWidth="1"/>
    <col min="12565" max="12565" width="11.42578125" style="33"/>
    <col min="12566" max="12566" width="2" style="33" customWidth="1"/>
    <col min="12567" max="12567" width="11.42578125" style="33"/>
    <col min="12568" max="12568" width="2" style="33" customWidth="1"/>
    <col min="12569" max="12569" width="11.42578125" style="33"/>
    <col min="12570" max="12570" width="2" style="33" customWidth="1"/>
    <col min="12571" max="12571" width="11.42578125" style="33"/>
    <col min="12572" max="12572" width="2" style="33" customWidth="1"/>
    <col min="12573" max="12573" width="11.42578125" style="33"/>
    <col min="12574" max="12574" width="2" style="33" customWidth="1"/>
    <col min="12575" max="12575" width="11.42578125" style="33"/>
    <col min="12576" max="12576" width="2" style="33" customWidth="1"/>
    <col min="12577" max="12577" width="11.42578125" style="33"/>
    <col min="12578" max="12578" width="2" style="33" customWidth="1"/>
    <col min="12579" max="12579" width="11.42578125" style="33"/>
    <col min="12580" max="12580" width="2" style="33" customWidth="1"/>
    <col min="12581" max="12581" width="11.42578125" style="33"/>
    <col min="12582" max="12582" width="2" style="33" customWidth="1"/>
    <col min="12583" max="12800" width="11.42578125" style="33"/>
    <col min="12801" max="12801" width="15.140625" style="33" customWidth="1"/>
    <col min="12802" max="12802" width="3.85546875" style="33" customWidth="1"/>
    <col min="12803" max="12803" width="14.85546875" style="33" customWidth="1"/>
    <col min="12804" max="12804" width="5.5703125" style="33" customWidth="1"/>
    <col min="12805" max="12805" width="49.140625" style="33" customWidth="1"/>
    <col min="12806" max="12806" width="4.85546875" style="33" customWidth="1"/>
    <col min="12807" max="12807" width="38.140625" style="33" customWidth="1"/>
    <col min="12808" max="12808" width="3.5703125" style="33" customWidth="1"/>
    <col min="12809" max="12809" width="39.5703125" style="33" customWidth="1"/>
    <col min="12810" max="12813" width="11.42578125" style="33"/>
    <col min="12814" max="12814" width="2" style="33" customWidth="1"/>
    <col min="12815" max="12815" width="11.42578125" style="33"/>
    <col min="12816" max="12816" width="2" style="33" customWidth="1"/>
    <col min="12817" max="12817" width="11.42578125" style="33"/>
    <col min="12818" max="12818" width="2" style="33" customWidth="1"/>
    <col min="12819" max="12819" width="11.42578125" style="33"/>
    <col min="12820" max="12820" width="2" style="33" customWidth="1"/>
    <col min="12821" max="12821" width="11.42578125" style="33"/>
    <col min="12822" max="12822" width="2" style="33" customWidth="1"/>
    <col min="12823" max="12823" width="11.42578125" style="33"/>
    <col min="12824" max="12824" width="2" style="33" customWidth="1"/>
    <col min="12825" max="12825" width="11.42578125" style="33"/>
    <col min="12826" max="12826" width="2" style="33" customWidth="1"/>
    <col min="12827" max="12827" width="11.42578125" style="33"/>
    <col min="12828" max="12828" width="2" style="33" customWidth="1"/>
    <col min="12829" max="12829" width="11.42578125" style="33"/>
    <col min="12830" max="12830" width="2" style="33" customWidth="1"/>
    <col min="12831" max="12831" width="11.42578125" style="33"/>
    <col min="12832" max="12832" width="2" style="33" customWidth="1"/>
    <col min="12833" max="12833" width="11.42578125" style="33"/>
    <col min="12834" max="12834" width="2" style="33" customWidth="1"/>
    <col min="12835" max="12835" width="11.42578125" style="33"/>
    <col min="12836" max="12836" width="2" style="33" customWidth="1"/>
    <col min="12837" max="12837" width="11.42578125" style="33"/>
    <col min="12838" max="12838" width="2" style="33" customWidth="1"/>
    <col min="12839" max="13056" width="11.42578125" style="33"/>
    <col min="13057" max="13057" width="15.140625" style="33" customWidth="1"/>
    <col min="13058" max="13058" width="3.85546875" style="33" customWidth="1"/>
    <col min="13059" max="13059" width="14.85546875" style="33" customWidth="1"/>
    <col min="13060" max="13060" width="5.5703125" style="33" customWidth="1"/>
    <col min="13061" max="13061" width="49.140625" style="33" customWidth="1"/>
    <col min="13062" max="13062" width="4.85546875" style="33" customWidth="1"/>
    <col min="13063" max="13063" width="38.140625" style="33" customWidth="1"/>
    <col min="13064" max="13064" width="3.5703125" style="33" customWidth="1"/>
    <col min="13065" max="13065" width="39.5703125" style="33" customWidth="1"/>
    <col min="13066" max="13069" width="11.42578125" style="33"/>
    <col min="13070" max="13070" width="2" style="33" customWidth="1"/>
    <col min="13071" max="13071" width="11.42578125" style="33"/>
    <col min="13072" max="13072" width="2" style="33" customWidth="1"/>
    <col min="13073" max="13073" width="11.42578125" style="33"/>
    <col min="13074" max="13074" width="2" style="33" customWidth="1"/>
    <col min="13075" max="13075" width="11.42578125" style="33"/>
    <col min="13076" max="13076" width="2" style="33" customWidth="1"/>
    <col min="13077" max="13077" width="11.42578125" style="33"/>
    <col min="13078" max="13078" width="2" style="33" customWidth="1"/>
    <col min="13079" max="13079" width="11.42578125" style="33"/>
    <col min="13080" max="13080" width="2" style="33" customWidth="1"/>
    <col min="13081" max="13081" width="11.42578125" style="33"/>
    <col min="13082" max="13082" width="2" style="33" customWidth="1"/>
    <col min="13083" max="13083" width="11.42578125" style="33"/>
    <col min="13084" max="13084" width="2" style="33" customWidth="1"/>
    <col min="13085" max="13085" width="11.42578125" style="33"/>
    <col min="13086" max="13086" width="2" style="33" customWidth="1"/>
    <col min="13087" max="13087" width="11.42578125" style="33"/>
    <col min="13088" max="13088" width="2" style="33" customWidth="1"/>
    <col min="13089" max="13089" width="11.42578125" style="33"/>
    <col min="13090" max="13090" width="2" style="33" customWidth="1"/>
    <col min="13091" max="13091" width="11.42578125" style="33"/>
    <col min="13092" max="13092" width="2" style="33" customWidth="1"/>
    <col min="13093" max="13093" width="11.42578125" style="33"/>
    <col min="13094" max="13094" width="2" style="33" customWidth="1"/>
    <col min="13095" max="13312" width="11.42578125" style="33"/>
    <col min="13313" max="13313" width="15.140625" style="33" customWidth="1"/>
    <col min="13314" max="13314" width="3.85546875" style="33" customWidth="1"/>
    <col min="13315" max="13315" width="14.85546875" style="33" customWidth="1"/>
    <col min="13316" max="13316" width="5.5703125" style="33" customWidth="1"/>
    <col min="13317" max="13317" width="49.140625" style="33" customWidth="1"/>
    <col min="13318" max="13318" width="4.85546875" style="33" customWidth="1"/>
    <col min="13319" max="13319" width="38.140625" style="33" customWidth="1"/>
    <col min="13320" max="13320" width="3.5703125" style="33" customWidth="1"/>
    <col min="13321" max="13321" width="39.5703125" style="33" customWidth="1"/>
    <col min="13322" max="13325" width="11.42578125" style="33"/>
    <col min="13326" max="13326" width="2" style="33" customWidth="1"/>
    <col min="13327" max="13327" width="11.42578125" style="33"/>
    <col min="13328" max="13328" width="2" style="33" customWidth="1"/>
    <col min="13329" max="13329" width="11.42578125" style="33"/>
    <col min="13330" max="13330" width="2" style="33" customWidth="1"/>
    <col min="13331" max="13331" width="11.42578125" style="33"/>
    <col min="13332" max="13332" width="2" style="33" customWidth="1"/>
    <col min="13333" max="13333" width="11.42578125" style="33"/>
    <col min="13334" max="13334" width="2" style="33" customWidth="1"/>
    <col min="13335" max="13335" width="11.42578125" style="33"/>
    <col min="13336" max="13336" width="2" style="33" customWidth="1"/>
    <col min="13337" max="13337" width="11.42578125" style="33"/>
    <col min="13338" max="13338" width="2" style="33" customWidth="1"/>
    <col min="13339" max="13339" width="11.42578125" style="33"/>
    <col min="13340" max="13340" width="2" style="33" customWidth="1"/>
    <col min="13341" max="13341" width="11.42578125" style="33"/>
    <col min="13342" max="13342" width="2" style="33" customWidth="1"/>
    <col min="13343" max="13343" width="11.42578125" style="33"/>
    <col min="13344" max="13344" width="2" style="33" customWidth="1"/>
    <col min="13345" max="13345" width="11.42578125" style="33"/>
    <col min="13346" max="13346" width="2" style="33" customWidth="1"/>
    <col min="13347" max="13347" width="11.42578125" style="33"/>
    <col min="13348" max="13348" width="2" style="33" customWidth="1"/>
    <col min="13349" max="13349" width="11.42578125" style="33"/>
    <col min="13350" max="13350" width="2" style="33" customWidth="1"/>
    <col min="13351" max="13568" width="11.42578125" style="33"/>
    <col min="13569" max="13569" width="15.140625" style="33" customWidth="1"/>
    <col min="13570" max="13570" width="3.85546875" style="33" customWidth="1"/>
    <col min="13571" max="13571" width="14.85546875" style="33" customWidth="1"/>
    <col min="13572" max="13572" width="5.5703125" style="33" customWidth="1"/>
    <col min="13573" max="13573" width="49.140625" style="33" customWidth="1"/>
    <col min="13574" max="13574" width="4.85546875" style="33" customWidth="1"/>
    <col min="13575" max="13575" width="38.140625" style="33" customWidth="1"/>
    <col min="13576" max="13576" width="3.5703125" style="33" customWidth="1"/>
    <col min="13577" max="13577" width="39.5703125" style="33" customWidth="1"/>
    <col min="13578" max="13581" width="11.42578125" style="33"/>
    <col min="13582" max="13582" width="2" style="33" customWidth="1"/>
    <col min="13583" max="13583" width="11.42578125" style="33"/>
    <col min="13584" max="13584" width="2" style="33" customWidth="1"/>
    <col min="13585" max="13585" width="11.42578125" style="33"/>
    <col min="13586" max="13586" width="2" style="33" customWidth="1"/>
    <col min="13587" max="13587" width="11.42578125" style="33"/>
    <col min="13588" max="13588" width="2" style="33" customWidth="1"/>
    <col min="13589" max="13589" width="11.42578125" style="33"/>
    <col min="13590" max="13590" width="2" style="33" customWidth="1"/>
    <col min="13591" max="13591" width="11.42578125" style="33"/>
    <col min="13592" max="13592" width="2" style="33" customWidth="1"/>
    <col min="13593" max="13593" width="11.42578125" style="33"/>
    <col min="13594" max="13594" width="2" style="33" customWidth="1"/>
    <col min="13595" max="13595" width="11.42578125" style="33"/>
    <col min="13596" max="13596" width="2" style="33" customWidth="1"/>
    <col min="13597" max="13597" width="11.42578125" style="33"/>
    <col min="13598" max="13598" width="2" style="33" customWidth="1"/>
    <col min="13599" max="13599" width="11.42578125" style="33"/>
    <col min="13600" max="13600" width="2" style="33" customWidth="1"/>
    <col min="13601" max="13601" width="11.42578125" style="33"/>
    <col min="13602" max="13602" width="2" style="33" customWidth="1"/>
    <col min="13603" max="13603" width="11.42578125" style="33"/>
    <col min="13604" max="13604" width="2" style="33" customWidth="1"/>
    <col min="13605" max="13605" width="11.42578125" style="33"/>
    <col min="13606" max="13606" width="2" style="33" customWidth="1"/>
    <col min="13607" max="13824" width="11.42578125" style="33"/>
    <col min="13825" max="13825" width="15.140625" style="33" customWidth="1"/>
    <col min="13826" max="13826" width="3.85546875" style="33" customWidth="1"/>
    <col min="13827" max="13827" width="14.85546875" style="33" customWidth="1"/>
    <col min="13828" max="13828" width="5.5703125" style="33" customWidth="1"/>
    <col min="13829" max="13829" width="49.140625" style="33" customWidth="1"/>
    <col min="13830" max="13830" width="4.85546875" style="33" customWidth="1"/>
    <col min="13831" max="13831" width="38.140625" style="33" customWidth="1"/>
    <col min="13832" max="13832" width="3.5703125" style="33" customWidth="1"/>
    <col min="13833" max="13833" width="39.5703125" style="33" customWidth="1"/>
    <col min="13834" max="13837" width="11.42578125" style="33"/>
    <col min="13838" max="13838" width="2" style="33" customWidth="1"/>
    <col min="13839" max="13839" width="11.42578125" style="33"/>
    <col min="13840" max="13840" width="2" style="33" customWidth="1"/>
    <col min="13841" max="13841" width="11.42578125" style="33"/>
    <col min="13842" max="13842" width="2" style="33" customWidth="1"/>
    <col min="13843" max="13843" width="11.42578125" style="33"/>
    <col min="13844" max="13844" width="2" style="33" customWidth="1"/>
    <col min="13845" max="13845" width="11.42578125" style="33"/>
    <col min="13846" max="13846" width="2" style="33" customWidth="1"/>
    <col min="13847" max="13847" width="11.42578125" style="33"/>
    <col min="13848" max="13848" width="2" style="33" customWidth="1"/>
    <col min="13849" max="13849" width="11.42578125" style="33"/>
    <col min="13850" max="13850" width="2" style="33" customWidth="1"/>
    <col min="13851" max="13851" width="11.42578125" style="33"/>
    <col min="13852" max="13852" width="2" style="33" customWidth="1"/>
    <col min="13853" max="13853" width="11.42578125" style="33"/>
    <col min="13854" max="13854" width="2" style="33" customWidth="1"/>
    <col min="13855" max="13855" width="11.42578125" style="33"/>
    <col min="13856" max="13856" width="2" style="33" customWidth="1"/>
    <col min="13857" max="13857" width="11.42578125" style="33"/>
    <col min="13858" max="13858" width="2" style="33" customWidth="1"/>
    <col min="13859" max="13859" width="11.42578125" style="33"/>
    <col min="13860" max="13860" width="2" style="33" customWidth="1"/>
    <col min="13861" max="13861" width="11.42578125" style="33"/>
    <col min="13862" max="13862" width="2" style="33" customWidth="1"/>
    <col min="13863" max="14080" width="11.42578125" style="33"/>
    <col min="14081" max="14081" width="15.140625" style="33" customWidth="1"/>
    <col min="14082" max="14082" width="3.85546875" style="33" customWidth="1"/>
    <col min="14083" max="14083" width="14.85546875" style="33" customWidth="1"/>
    <col min="14084" max="14084" width="5.5703125" style="33" customWidth="1"/>
    <col min="14085" max="14085" width="49.140625" style="33" customWidth="1"/>
    <col min="14086" max="14086" width="4.85546875" style="33" customWidth="1"/>
    <col min="14087" max="14087" width="38.140625" style="33" customWidth="1"/>
    <col min="14088" max="14088" width="3.5703125" style="33" customWidth="1"/>
    <col min="14089" max="14089" width="39.5703125" style="33" customWidth="1"/>
    <col min="14090" max="14093" width="11.42578125" style="33"/>
    <col min="14094" max="14094" width="2" style="33" customWidth="1"/>
    <col min="14095" max="14095" width="11.42578125" style="33"/>
    <col min="14096" max="14096" width="2" style="33" customWidth="1"/>
    <col min="14097" max="14097" width="11.42578125" style="33"/>
    <col min="14098" max="14098" width="2" style="33" customWidth="1"/>
    <col min="14099" max="14099" width="11.42578125" style="33"/>
    <col min="14100" max="14100" width="2" style="33" customWidth="1"/>
    <col min="14101" max="14101" width="11.42578125" style="33"/>
    <col min="14102" max="14102" width="2" style="33" customWidth="1"/>
    <col min="14103" max="14103" width="11.42578125" style="33"/>
    <col min="14104" max="14104" width="2" style="33" customWidth="1"/>
    <col min="14105" max="14105" width="11.42578125" style="33"/>
    <col min="14106" max="14106" width="2" style="33" customWidth="1"/>
    <col min="14107" max="14107" width="11.42578125" style="33"/>
    <col min="14108" max="14108" width="2" style="33" customWidth="1"/>
    <col min="14109" max="14109" width="11.42578125" style="33"/>
    <col min="14110" max="14110" width="2" style="33" customWidth="1"/>
    <col min="14111" max="14111" width="11.42578125" style="33"/>
    <col min="14112" max="14112" width="2" style="33" customWidth="1"/>
    <col min="14113" max="14113" width="11.42578125" style="33"/>
    <col min="14114" max="14114" width="2" style="33" customWidth="1"/>
    <col min="14115" max="14115" width="11.42578125" style="33"/>
    <col min="14116" max="14116" width="2" style="33" customWidth="1"/>
    <col min="14117" max="14117" width="11.42578125" style="33"/>
    <col min="14118" max="14118" width="2" style="33" customWidth="1"/>
    <col min="14119" max="14336" width="11.42578125" style="33"/>
    <col min="14337" max="14337" width="15.140625" style="33" customWidth="1"/>
    <col min="14338" max="14338" width="3.85546875" style="33" customWidth="1"/>
    <col min="14339" max="14339" width="14.85546875" style="33" customWidth="1"/>
    <col min="14340" max="14340" width="5.5703125" style="33" customWidth="1"/>
    <col min="14341" max="14341" width="49.140625" style="33" customWidth="1"/>
    <col min="14342" max="14342" width="4.85546875" style="33" customWidth="1"/>
    <col min="14343" max="14343" width="38.140625" style="33" customWidth="1"/>
    <col min="14344" max="14344" width="3.5703125" style="33" customWidth="1"/>
    <col min="14345" max="14345" width="39.5703125" style="33" customWidth="1"/>
    <col min="14346" max="14349" width="11.42578125" style="33"/>
    <col min="14350" max="14350" width="2" style="33" customWidth="1"/>
    <col min="14351" max="14351" width="11.42578125" style="33"/>
    <col min="14352" max="14352" width="2" style="33" customWidth="1"/>
    <col min="14353" max="14353" width="11.42578125" style="33"/>
    <col min="14354" max="14354" width="2" style="33" customWidth="1"/>
    <col min="14355" max="14355" width="11.42578125" style="33"/>
    <col min="14356" max="14356" width="2" style="33" customWidth="1"/>
    <col min="14357" max="14357" width="11.42578125" style="33"/>
    <col min="14358" max="14358" width="2" style="33" customWidth="1"/>
    <col min="14359" max="14359" width="11.42578125" style="33"/>
    <col min="14360" max="14360" width="2" style="33" customWidth="1"/>
    <col min="14361" max="14361" width="11.42578125" style="33"/>
    <col min="14362" max="14362" width="2" style="33" customWidth="1"/>
    <col min="14363" max="14363" width="11.42578125" style="33"/>
    <col min="14364" max="14364" width="2" style="33" customWidth="1"/>
    <col min="14365" max="14365" width="11.42578125" style="33"/>
    <col min="14366" max="14366" width="2" style="33" customWidth="1"/>
    <col min="14367" max="14367" width="11.42578125" style="33"/>
    <col min="14368" max="14368" width="2" style="33" customWidth="1"/>
    <col min="14369" max="14369" width="11.42578125" style="33"/>
    <col min="14370" max="14370" width="2" style="33" customWidth="1"/>
    <col min="14371" max="14371" width="11.42578125" style="33"/>
    <col min="14372" max="14372" width="2" style="33" customWidth="1"/>
    <col min="14373" max="14373" width="11.42578125" style="33"/>
    <col min="14374" max="14374" width="2" style="33" customWidth="1"/>
    <col min="14375" max="14592" width="11.42578125" style="33"/>
    <col min="14593" max="14593" width="15.140625" style="33" customWidth="1"/>
    <col min="14594" max="14594" width="3.85546875" style="33" customWidth="1"/>
    <col min="14595" max="14595" width="14.85546875" style="33" customWidth="1"/>
    <col min="14596" max="14596" width="5.5703125" style="33" customWidth="1"/>
    <col min="14597" max="14597" width="49.140625" style="33" customWidth="1"/>
    <col min="14598" max="14598" width="4.85546875" style="33" customWidth="1"/>
    <col min="14599" max="14599" width="38.140625" style="33" customWidth="1"/>
    <col min="14600" max="14600" width="3.5703125" style="33" customWidth="1"/>
    <col min="14601" max="14601" width="39.5703125" style="33" customWidth="1"/>
    <col min="14602" max="14605" width="11.42578125" style="33"/>
    <col min="14606" max="14606" width="2" style="33" customWidth="1"/>
    <col min="14607" max="14607" width="11.42578125" style="33"/>
    <col min="14608" max="14608" width="2" style="33" customWidth="1"/>
    <col min="14609" max="14609" width="11.42578125" style="33"/>
    <col min="14610" max="14610" width="2" style="33" customWidth="1"/>
    <col min="14611" max="14611" width="11.42578125" style="33"/>
    <col min="14612" max="14612" width="2" style="33" customWidth="1"/>
    <col min="14613" max="14613" width="11.42578125" style="33"/>
    <col min="14614" max="14614" width="2" style="33" customWidth="1"/>
    <col min="14615" max="14615" width="11.42578125" style="33"/>
    <col min="14616" max="14616" width="2" style="33" customWidth="1"/>
    <col min="14617" max="14617" width="11.42578125" style="33"/>
    <col min="14618" max="14618" width="2" style="33" customWidth="1"/>
    <col min="14619" max="14619" width="11.42578125" style="33"/>
    <col min="14620" max="14620" width="2" style="33" customWidth="1"/>
    <col min="14621" max="14621" width="11.42578125" style="33"/>
    <col min="14622" max="14622" width="2" style="33" customWidth="1"/>
    <col min="14623" max="14623" width="11.42578125" style="33"/>
    <col min="14624" max="14624" width="2" style="33" customWidth="1"/>
    <col min="14625" max="14625" width="11.42578125" style="33"/>
    <col min="14626" max="14626" width="2" style="33" customWidth="1"/>
    <col min="14627" max="14627" width="11.42578125" style="33"/>
    <col min="14628" max="14628" width="2" style="33" customWidth="1"/>
    <col min="14629" max="14629" width="11.42578125" style="33"/>
    <col min="14630" max="14630" width="2" style="33" customWidth="1"/>
    <col min="14631" max="14848" width="11.42578125" style="33"/>
    <col min="14849" max="14849" width="15.140625" style="33" customWidth="1"/>
    <col min="14850" max="14850" width="3.85546875" style="33" customWidth="1"/>
    <col min="14851" max="14851" width="14.85546875" style="33" customWidth="1"/>
    <col min="14852" max="14852" width="5.5703125" style="33" customWidth="1"/>
    <col min="14853" max="14853" width="49.140625" style="33" customWidth="1"/>
    <col min="14854" max="14854" width="4.85546875" style="33" customWidth="1"/>
    <col min="14855" max="14855" width="38.140625" style="33" customWidth="1"/>
    <col min="14856" max="14856" width="3.5703125" style="33" customWidth="1"/>
    <col min="14857" max="14857" width="39.5703125" style="33" customWidth="1"/>
    <col min="14858" max="14861" width="11.42578125" style="33"/>
    <col min="14862" max="14862" width="2" style="33" customWidth="1"/>
    <col min="14863" max="14863" width="11.42578125" style="33"/>
    <col min="14864" max="14864" width="2" style="33" customWidth="1"/>
    <col min="14865" max="14865" width="11.42578125" style="33"/>
    <col min="14866" max="14866" width="2" style="33" customWidth="1"/>
    <col min="14867" max="14867" width="11.42578125" style="33"/>
    <col min="14868" max="14868" width="2" style="33" customWidth="1"/>
    <col min="14869" max="14869" width="11.42578125" style="33"/>
    <col min="14870" max="14870" width="2" style="33" customWidth="1"/>
    <col min="14871" max="14871" width="11.42578125" style="33"/>
    <col min="14872" max="14872" width="2" style="33" customWidth="1"/>
    <col min="14873" max="14873" width="11.42578125" style="33"/>
    <col min="14874" max="14874" width="2" style="33" customWidth="1"/>
    <col min="14875" max="14875" width="11.42578125" style="33"/>
    <col min="14876" max="14876" width="2" style="33" customWidth="1"/>
    <col min="14877" max="14877" width="11.42578125" style="33"/>
    <col min="14878" max="14878" width="2" style="33" customWidth="1"/>
    <col min="14879" max="14879" width="11.42578125" style="33"/>
    <col min="14880" max="14880" width="2" style="33" customWidth="1"/>
    <col min="14881" max="14881" width="11.42578125" style="33"/>
    <col min="14882" max="14882" width="2" style="33" customWidth="1"/>
    <col min="14883" max="14883" width="11.42578125" style="33"/>
    <col min="14884" max="14884" width="2" style="33" customWidth="1"/>
    <col min="14885" max="14885" width="11.42578125" style="33"/>
    <col min="14886" max="14886" width="2" style="33" customWidth="1"/>
    <col min="14887" max="15104" width="11.42578125" style="33"/>
    <col min="15105" max="15105" width="15.140625" style="33" customWidth="1"/>
    <col min="15106" max="15106" width="3.85546875" style="33" customWidth="1"/>
    <col min="15107" max="15107" width="14.85546875" style="33" customWidth="1"/>
    <col min="15108" max="15108" width="5.5703125" style="33" customWidth="1"/>
    <col min="15109" max="15109" width="49.140625" style="33" customWidth="1"/>
    <col min="15110" max="15110" width="4.85546875" style="33" customWidth="1"/>
    <col min="15111" max="15111" width="38.140625" style="33" customWidth="1"/>
    <col min="15112" max="15112" width="3.5703125" style="33" customWidth="1"/>
    <col min="15113" max="15113" width="39.5703125" style="33" customWidth="1"/>
    <col min="15114" max="15117" width="11.42578125" style="33"/>
    <col min="15118" max="15118" width="2" style="33" customWidth="1"/>
    <col min="15119" max="15119" width="11.42578125" style="33"/>
    <col min="15120" max="15120" width="2" style="33" customWidth="1"/>
    <col min="15121" max="15121" width="11.42578125" style="33"/>
    <col min="15122" max="15122" width="2" style="33" customWidth="1"/>
    <col min="15123" max="15123" width="11.42578125" style="33"/>
    <col min="15124" max="15124" width="2" style="33" customWidth="1"/>
    <col min="15125" max="15125" width="11.42578125" style="33"/>
    <col min="15126" max="15126" width="2" style="33" customWidth="1"/>
    <col min="15127" max="15127" width="11.42578125" style="33"/>
    <col min="15128" max="15128" width="2" style="33" customWidth="1"/>
    <col min="15129" max="15129" width="11.42578125" style="33"/>
    <col min="15130" max="15130" width="2" style="33" customWidth="1"/>
    <col min="15131" max="15131" width="11.42578125" style="33"/>
    <col min="15132" max="15132" width="2" style="33" customWidth="1"/>
    <col min="15133" max="15133" width="11.42578125" style="33"/>
    <col min="15134" max="15134" width="2" style="33" customWidth="1"/>
    <col min="15135" max="15135" width="11.42578125" style="33"/>
    <col min="15136" max="15136" width="2" style="33" customWidth="1"/>
    <col min="15137" max="15137" width="11.42578125" style="33"/>
    <col min="15138" max="15138" width="2" style="33" customWidth="1"/>
    <col min="15139" max="15139" width="11.42578125" style="33"/>
    <col min="15140" max="15140" width="2" style="33" customWidth="1"/>
    <col min="15141" max="15141" width="11.42578125" style="33"/>
    <col min="15142" max="15142" width="2" style="33" customWidth="1"/>
    <col min="15143" max="15360" width="11.42578125" style="33"/>
    <col min="15361" max="15361" width="15.140625" style="33" customWidth="1"/>
    <col min="15362" max="15362" width="3.85546875" style="33" customWidth="1"/>
    <col min="15363" max="15363" width="14.85546875" style="33" customWidth="1"/>
    <col min="15364" max="15364" width="5.5703125" style="33" customWidth="1"/>
    <col min="15365" max="15365" width="49.140625" style="33" customWidth="1"/>
    <col min="15366" max="15366" width="4.85546875" style="33" customWidth="1"/>
    <col min="15367" max="15367" width="38.140625" style="33" customWidth="1"/>
    <col min="15368" max="15368" width="3.5703125" style="33" customWidth="1"/>
    <col min="15369" max="15369" width="39.5703125" style="33" customWidth="1"/>
    <col min="15370" max="15373" width="11.42578125" style="33"/>
    <col min="15374" max="15374" width="2" style="33" customWidth="1"/>
    <col min="15375" max="15375" width="11.42578125" style="33"/>
    <col min="15376" max="15376" width="2" style="33" customWidth="1"/>
    <col min="15377" max="15377" width="11.42578125" style="33"/>
    <col min="15378" max="15378" width="2" style="33" customWidth="1"/>
    <col min="15379" max="15379" width="11.42578125" style="33"/>
    <col min="15380" max="15380" width="2" style="33" customWidth="1"/>
    <col min="15381" max="15381" width="11.42578125" style="33"/>
    <col min="15382" max="15382" width="2" style="33" customWidth="1"/>
    <col min="15383" max="15383" width="11.42578125" style="33"/>
    <col min="15384" max="15384" width="2" style="33" customWidth="1"/>
    <col min="15385" max="15385" width="11.42578125" style="33"/>
    <col min="15386" max="15386" width="2" style="33" customWidth="1"/>
    <col min="15387" max="15387" width="11.42578125" style="33"/>
    <col min="15388" max="15388" width="2" style="33" customWidth="1"/>
    <col min="15389" max="15389" width="11.42578125" style="33"/>
    <col min="15390" max="15390" width="2" style="33" customWidth="1"/>
    <col min="15391" max="15391" width="11.42578125" style="33"/>
    <col min="15392" max="15392" width="2" style="33" customWidth="1"/>
    <col min="15393" max="15393" width="11.42578125" style="33"/>
    <col min="15394" max="15394" width="2" style="33" customWidth="1"/>
    <col min="15395" max="15395" width="11.42578125" style="33"/>
    <col min="15396" max="15396" width="2" style="33" customWidth="1"/>
    <col min="15397" max="15397" width="11.42578125" style="33"/>
    <col min="15398" max="15398" width="2" style="33" customWidth="1"/>
    <col min="15399" max="15616" width="11.42578125" style="33"/>
    <col min="15617" max="15617" width="15.140625" style="33" customWidth="1"/>
    <col min="15618" max="15618" width="3.85546875" style="33" customWidth="1"/>
    <col min="15619" max="15619" width="14.85546875" style="33" customWidth="1"/>
    <col min="15620" max="15620" width="5.5703125" style="33" customWidth="1"/>
    <col min="15621" max="15621" width="49.140625" style="33" customWidth="1"/>
    <col min="15622" max="15622" width="4.85546875" style="33" customWidth="1"/>
    <col min="15623" max="15623" width="38.140625" style="33" customWidth="1"/>
    <col min="15624" max="15624" width="3.5703125" style="33" customWidth="1"/>
    <col min="15625" max="15625" width="39.5703125" style="33" customWidth="1"/>
    <col min="15626" max="15629" width="11.42578125" style="33"/>
    <col min="15630" max="15630" width="2" style="33" customWidth="1"/>
    <col min="15631" max="15631" width="11.42578125" style="33"/>
    <col min="15632" max="15632" width="2" style="33" customWidth="1"/>
    <col min="15633" max="15633" width="11.42578125" style="33"/>
    <col min="15634" max="15634" width="2" style="33" customWidth="1"/>
    <col min="15635" max="15635" width="11.42578125" style="33"/>
    <col min="15636" max="15636" width="2" style="33" customWidth="1"/>
    <col min="15637" max="15637" width="11.42578125" style="33"/>
    <col min="15638" max="15638" width="2" style="33" customWidth="1"/>
    <col min="15639" max="15639" width="11.42578125" style="33"/>
    <col min="15640" max="15640" width="2" style="33" customWidth="1"/>
    <col min="15641" max="15641" width="11.42578125" style="33"/>
    <col min="15642" max="15642" width="2" style="33" customWidth="1"/>
    <col min="15643" max="15643" width="11.42578125" style="33"/>
    <col min="15644" max="15644" width="2" style="33" customWidth="1"/>
    <col min="15645" max="15645" width="11.42578125" style="33"/>
    <col min="15646" max="15646" width="2" style="33" customWidth="1"/>
    <col min="15647" max="15647" width="11.42578125" style="33"/>
    <col min="15648" max="15648" width="2" style="33" customWidth="1"/>
    <col min="15649" max="15649" width="11.42578125" style="33"/>
    <col min="15650" max="15650" width="2" style="33" customWidth="1"/>
    <col min="15651" max="15651" width="11.42578125" style="33"/>
    <col min="15652" max="15652" width="2" style="33" customWidth="1"/>
    <col min="15653" max="15653" width="11.42578125" style="33"/>
    <col min="15654" max="15654" width="2" style="33" customWidth="1"/>
    <col min="15655" max="15872" width="11.42578125" style="33"/>
    <col min="15873" max="15873" width="15.140625" style="33" customWidth="1"/>
    <col min="15874" max="15874" width="3.85546875" style="33" customWidth="1"/>
    <col min="15875" max="15875" width="14.85546875" style="33" customWidth="1"/>
    <col min="15876" max="15876" width="5.5703125" style="33" customWidth="1"/>
    <col min="15877" max="15877" width="49.140625" style="33" customWidth="1"/>
    <col min="15878" max="15878" width="4.85546875" style="33" customWidth="1"/>
    <col min="15879" max="15879" width="38.140625" style="33" customWidth="1"/>
    <col min="15880" max="15880" width="3.5703125" style="33" customWidth="1"/>
    <col min="15881" max="15881" width="39.5703125" style="33" customWidth="1"/>
    <col min="15882" max="15885" width="11.42578125" style="33"/>
    <col min="15886" max="15886" width="2" style="33" customWidth="1"/>
    <col min="15887" max="15887" width="11.42578125" style="33"/>
    <col min="15888" max="15888" width="2" style="33" customWidth="1"/>
    <col min="15889" max="15889" width="11.42578125" style="33"/>
    <col min="15890" max="15890" width="2" style="33" customWidth="1"/>
    <col min="15891" max="15891" width="11.42578125" style="33"/>
    <col min="15892" max="15892" width="2" style="33" customWidth="1"/>
    <col min="15893" max="15893" width="11.42578125" style="33"/>
    <col min="15894" max="15894" width="2" style="33" customWidth="1"/>
    <col min="15895" max="15895" width="11.42578125" style="33"/>
    <col min="15896" max="15896" width="2" style="33" customWidth="1"/>
    <col min="15897" max="15897" width="11.42578125" style="33"/>
    <col min="15898" max="15898" width="2" style="33" customWidth="1"/>
    <col min="15899" max="15899" width="11.42578125" style="33"/>
    <col min="15900" max="15900" width="2" style="33" customWidth="1"/>
    <col min="15901" max="15901" width="11.42578125" style="33"/>
    <col min="15902" max="15902" width="2" style="33" customWidth="1"/>
    <col min="15903" max="15903" width="11.42578125" style="33"/>
    <col min="15904" max="15904" width="2" style="33" customWidth="1"/>
    <col min="15905" max="15905" width="11.42578125" style="33"/>
    <col min="15906" max="15906" width="2" style="33" customWidth="1"/>
    <col min="15907" max="15907" width="11.42578125" style="33"/>
    <col min="15908" max="15908" width="2" style="33" customWidth="1"/>
    <col min="15909" max="15909" width="11.42578125" style="33"/>
    <col min="15910" max="15910" width="2" style="33" customWidth="1"/>
    <col min="15911" max="16128" width="11.42578125" style="33"/>
    <col min="16129" max="16129" width="15.140625" style="33" customWidth="1"/>
    <col min="16130" max="16130" width="3.85546875" style="33" customWidth="1"/>
    <col min="16131" max="16131" width="14.85546875" style="33" customWidth="1"/>
    <col min="16132" max="16132" width="5.5703125" style="33" customWidth="1"/>
    <col min="16133" max="16133" width="49.140625" style="33" customWidth="1"/>
    <col min="16134" max="16134" width="4.85546875" style="33" customWidth="1"/>
    <col min="16135" max="16135" width="38.140625" style="33" customWidth="1"/>
    <col min="16136" max="16136" width="3.5703125" style="33" customWidth="1"/>
    <col min="16137" max="16137" width="39.5703125" style="33" customWidth="1"/>
    <col min="16138" max="16141" width="11.42578125" style="33"/>
    <col min="16142" max="16142" width="2" style="33" customWidth="1"/>
    <col min="16143" max="16143" width="11.42578125" style="33"/>
    <col min="16144" max="16144" width="2" style="33" customWidth="1"/>
    <col min="16145" max="16145" width="11.42578125" style="33"/>
    <col min="16146" max="16146" width="2" style="33" customWidth="1"/>
    <col min="16147" max="16147" width="11.42578125" style="33"/>
    <col min="16148" max="16148" width="2" style="33" customWidth="1"/>
    <col min="16149" max="16149" width="11.42578125" style="33"/>
    <col min="16150" max="16150" width="2" style="33" customWidth="1"/>
    <col min="16151" max="16151" width="11.42578125" style="33"/>
    <col min="16152" max="16152" width="2" style="33" customWidth="1"/>
    <col min="16153" max="16153" width="11.42578125" style="33"/>
    <col min="16154" max="16154" width="2" style="33" customWidth="1"/>
    <col min="16155" max="16155" width="11.42578125" style="33"/>
    <col min="16156" max="16156" width="2" style="33" customWidth="1"/>
    <col min="16157" max="16157" width="11.42578125" style="33"/>
    <col min="16158" max="16158" width="2" style="33" customWidth="1"/>
    <col min="16159" max="16159" width="11.42578125" style="33"/>
    <col min="16160" max="16160" width="2" style="33" customWidth="1"/>
    <col min="16161" max="16161" width="11.42578125" style="33"/>
    <col min="16162" max="16162" width="2" style="33" customWidth="1"/>
    <col min="16163" max="16163" width="11.42578125" style="33"/>
    <col min="16164" max="16164" width="2" style="33" customWidth="1"/>
    <col min="16165" max="16165" width="11.42578125" style="33"/>
    <col min="16166" max="16166" width="2" style="33" customWidth="1"/>
    <col min="16167" max="16384" width="11.42578125" style="33"/>
  </cols>
  <sheetData>
    <row r="1" spans="1:9" x14ac:dyDescent="0.2">
      <c r="A1" s="56" t="s">
        <v>805</v>
      </c>
      <c r="E1" s="33">
        <f ca="1">_xlfn.SHEETS()</f>
        <v>5</v>
      </c>
    </row>
    <row r="2" spans="1:9" x14ac:dyDescent="0.2">
      <c r="A2" s="56" t="s">
        <v>804</v>
      </c>
    </row>
    <row r="3" spans="1:9" x14ac:dyDescent="0.2">
      <c r="D3" s="34"/>
    </row>
    <row r="4" spans="1:9" ht="15.75" thickBot="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5.75" thickBot="1" x14ac:dyDescent="0.25">
      <c r="A6" s="37"/>
      <c r="B6" s="37"/>
      <c r="C6" s="37"/>
      <c r="D6" s="37"/>
      <c r="E6" s="37"/>
      <c r="F6" s="37"/>
      <c r="G6" s="37"/>
      <c r="H6" s="37"/>
      <c r="I6" s="37"/>
    </row>
    <row r="8" spans="1:9" x14ac:dyDescent="0.2">
      <c r="A8" s="55" t="s">
        <v>788</v>
      </c>
      <c r="B8" s="55"/>
      <c r="C8" s="55"/>
      <c r="D8" s="55"/>
      <c r="E8" s="55"/>
      <c r="F8" s="55"/>
      <c r="G8" s="55"/>
      <c r="H8" s="55"/>
      <c r="I8" s="55"/>
    </row>
    <row r="9" spans="1:9" ht="15.75" thickBot="1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">
      <c r="C10" s="36"/>
      <c r="D10" s="36"/>
      <c r="E10" s="36"/>
      <c r="F10" s="36"/>
      <c r="G10" s="36"/>
      <c r="H10" s="36"/>
      <c r="I10" s="36"/>
    </row>
    <row r="11" spans="1:9" x14ac:dyDescent="0.2">
      <c r="A11" s="38" t="s">
        <v>789</v>
      </c>
      <c r="B11" s="38"/>
      <c r="C11" s="38" t="s">
        <v>790</v>
      </c>
      <c r="D11" s="38"/>
      <c r="E11" s="39" t="s">
        <v>791</v>
      </c>
      <c r="F11" s="39"/>
      <c r="G11" s="39" t="s">
        <v>792</v>
      </c>
      <c r="I11" s="39" t="s">
        <v>793</v>
      </c>
    </row>
    <row r="12" spans="1:9" ht="15.75" thickBot="1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2">
      <c r="E13" s="40"/>
    </row>
    <row r="14" spans="1:9" x14ac:dyDescent="0.2">
      <c r="A14" s="39">
        <v>1</v>
      </c>
      <c r="B14" s="39"/>
      <c r="E14" s="40" t="s">
        <v>794</v>
      </c>
      <c r="G14" s="41"/>
      <c r="I14" s="41"/>
    </row>
    <row r="15" spans="1:9" x14ac:dyDescent="0.2">
      <c r="A15" s="39">
        <f>A14+1</f>
        <v>2</v>
      </c>
      <c r="B15" s="39"/>
      <c r="G15" s="42"/>
      <c r="I15" s="42"/>
    </row>
    <row r="16" spans="1:9" x14ac:dyDescent="0.2">
      <c r="A16" s="39">
        <f t="shared" ref="A16:A29" si="0">A15+1</f>
        <v>3</v>
      </c>
      <c r="B16" s="39"/>
      <c r="C16" s="39">
        <v>909</v>
      </c>
      <c r="E16" s="33" t="s">
        <v>795</v>
      </c>
      <c r="G16" s="43">
        <v>1184623.82</v>
      </c>
      <c r="H16" s="44"/>
      <c r="I16" s="43">
        <f>+G16</f>
        <v>1184623.82</v>
      </c>
    </row>
    <row r="17" spans="1:9" x14ac:dyDescent="0.2">
      <c r="A17" s="39">
        <f t="shared" si="0"/>
        <v>4</v>
      </c>
      <c r="B17" s="39"/>
      <c r="C17" s="39"/>
      <c r="E17" s="33" t="s">
        <v>796</v>
      </c>
      <c r="G17" s="45">
        <f>+G16</f>
        <v>1184623.82</v>
      </c>
      <c r="H17" s="44"/>
      <c r="I17" s="45">
        <f>+I16</f>
        <v>1184623.82</v>
      </c>
    </row>
    <row r="18" spans="1:9" x14ac:dyDescent="0.2">
      <c r="A18" s="39">
        <f t="shared" si="0"/>
        <v>5</v>
      </c>
      <c r="B18" s="39"/>
      <c r="C18" s="39"/>
      <c r="G18" s="46"/>
      <c r="I18" s="47"/>
    </row>
    <row r="19" spans="1:9" x14ac:dyDescent="0.2">
      <c r="A19" s="39">
        <f t="shared" si="0"/>
        <v>6</v>
      </c>
      <c r="B19" s="39"/>
      <c r="C19" s="39"/>
      <c r="E19" s="48" t="s">
        <v>797</v>
      </c>
      <c r="G19" s="46"/>
      <c r="I19" s="46"/>
    </row>
    <row r="20" spans="1:9" x14ac:dyDescent="0.2">
      <c r="A20" s="39">
        <f t="shared" si="0"/>
        <v>7</v>
      </c>
      <c r="B20" s="39"/>
      <c r="C20" s="39"/>
      <c r="G20" s="46"/>
      <c r="I20" s="46"/>
    </row>
    <row r="21" spans="1:9" x14ac:dyDescent="0.2">
      <c r="A21" s="39">
        <f t="shared" si="0"/>
        <v>8</v>
      </c>
      <c r="B21" s="39"/>
      <c r="C21" s="39">
        <v>911</v>
      </c>
      <c r="E21" s="33" t="s">
        <v>798</v>
      </c>
      <c r="G21" s="46">
        <v>383.33</v>
      </c>
      <c r="I21" s="46">
        <f>+G21</f>
        <v>383.33</v>
      </c>
    </row>
    <row r="22" spans="1:9" x14ac:dyDescent="0.2">
      <c r="A22" s="39">
        <f t="shared" si="0"/>
        <v>9</v>
      </c>
      <c r="B22" s="39"/>
      <c r="C22" s="39">
        <v>913</v>
      </c>
      <c r="E22" s="33" t="s">
        <v>799</v>
      </c>
      <c r="G22" s="49">
        <v>20702.93</v>
      </c>
      <c r="H22" s="50"/>
      <c r="I22" s="49">
        <f>G22</f>
        <v>20702.93</v>
      </c>
    </row>
    <row r="23" spans="1:9" x14ac:dyDescent="0.2">
      <c r="A23" s="39">
        <f t="shared" si="0"/>
        <v>10</v>
      </c>
      <c r="B23" s="39"/>
      <c r="C23" s="39"/>
      <c r="E23" s="33" t="s">
        <v>800</v>
      </c>
      <c r="G23" s="47">
        <f>+G22+G21</f>
        <v>21086.260000000002</v>
      </c>
      <c r="I23" s="47">
        <f>+G23</f>
        <v>21086.260000000002</v>
      </c>
    </row>
    <row r="24" spans="1:9" x14ac:dyDescent="0.2">
      <c r="A24" s="39">
        <f t="shared" si="0"/>
        <v>11</v>
      </c>
      <c r="B24" s="39"/>
      <c r="C24" s="39"/>
      <c r="G24" s="42"/>
      <c r="I24" s="46"/>
    </row>
    <row r="25" spans="1:9" x14ac:dyDescent="0.2">
      <c r="A25" s="39">
        <f t="shared" si="0"/>
        <v>12</v>
      </c>
      <c r="G25" s="42"/>
      <c r="I25" s="46"/>
    </row>
    <row r="26" spans="1:9" ht="15.75" thickBot="1" x14ac:dyDescent="0.25">
      <c r="A26" s="39">
        <f t="shared" si="0"/>
        <v>13</v>
      </c>
      <c r="C26" s="33" t="s">
        <v>801</v>
      </c>
      <c r="G26" s="51">
        <f>+G23+G17</f>
        <v>1205710.08</v>
      </c>
      <c r="I26" s="51">
        <f>+I17+I23</f>
        <v>1205710.08</v>
      </c>
    </row>
    <row r="27" spans="1:9" ht="15.75" thickTop="1" x14ac:dyDescent="0.2">
      <c r="A27" s="39">
        <f t="shared" si="0"/>
        <v>14</v>
      </c>
      <c r="G27" s="52"/>
      <c r="I27" s="52"/>
    </row>
    <row r="28" spans="1:9" x14ac:dyDescent="0.2">
      <c r="A28" s="39">
        <f t="shared" si="0"/>
        <v>15</v>
      </c>
      <c r="C28" s="33" t="s">
        <v>802</v>
      </c>
      <c r="G28" s="52"/>
      <c r="H28" s="53"/>
      <c r="I28" s="52"/>
    </row>
    <row r="29" spans="1:9" x14ac:dyDescent="0.2">
      <c r="A29" s="39">
        <f t="shared" si="0"/>
        <v>16</v>
      </c>
      <c r="C29" s="54" t="s">
        <v>803</v>
      </c>
    </row>
    <row r="30" spans="1:9" ht="15.75" thickBot="1" x14ac:dyDescent="0.25">
      <c r="A30" s="35"/>
      <c r="B30" s="35"/>
      <c r="C30" s="35"/>
      <c r="D30" s="35"/>
      <c r="E30" s="35"/>
      <c r="F30" s="35"/>
      <c r="G30" s="35"/>
      <c r="H30" s="35"/>
      <c r="I30" s="35"/>
    </row>
  </sheetData>
  <mergeCells count="1">
    <mergeCell ref="A8:I8"/>
  </mergeCells>
  <printOptions horizontalCentered="1"/>
  <pageMargins left="0.5" right="0.5" top="0.5" bottom="0.5" header="0" footer="0"/>
  <pageSetup scale="72" orientation="landscape" horizontalDpi="90" verticalDpi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D3AF-7C00-4B95-8DDF-0FC1F2731488}">
  <dimension ref="A1:E74"/>
  <sheetViews>
    <sheetView zoomScaleNormal="100" workbookViewId="0">
      <selection activeCell="B21" sqref="B21:B24"/>
    </sheetView>
  </sheetViews>
  <sheetFormatPr defaultRowHeight="15" x14ac:dyDescent="0.25"/>
  <cols>
    <col min="1" max="1" width="12.5703125" bestFit="1" customWidth="1"/>
    <col min="2" max="2" width="41.42578125" style="7" bestFit="1" customWidth="1"/>
    <col min="3" max="3" width="14.5703125" style="31" bestFit="1" customWidth="1"/>
    <col min="5" max="5" width="10.85546875" bestFit="1" customWidth="1"/>
  </cols>
  <sheetData>
    <row r="1" spans="1:5" x14ac:dyDescent="0.25">
      <c r="A1" s="57" t="s">
        <v>806</v>
      </c>
    </row>
    <row r="2" spans="1:5" x14ac:dyDescent="0.25">
      <c r="A2" s="57" t="s">
        <v>804</v>
      </c>
    </row>
    <row r="3" spans="1:5" x14ac:dyDescent="0.25">
      <c r="E3" t="s">
        <v>785</v>
      </c>
    </row>
    <row r="4" spans="1:5" x14ac:dyDescent="0.25">
      <c r="E4" t="s">
        <v>143</v>
      </c>
    </row>
    <row r="5" spans="1:5" x14ac:dyDescent="0.25">
      <c r="A5" s="4" t="s">
        <v>758</v>
      </c>
      <c r="B5" s="4" t="s">
        <v>746</v>
      </c>
      <c r="C5" s="31" t="s">
        <v>760</v>
      </c>
      <c r="E5" t="s">
        <v>0</v>
      </c>
    </row>
    <row r="6" spans="1:5" x14ac:dyDescent="0.25">
      <c r="A6" s="5" t="s">
        <v>143</v>
      </c>
      <c r="B6"/>
      <c r="C6" s="31">
        <v>1184623.8200000003</v>
      </c>
      <c r="E6">
        <v>6660001176</v>
      </c>
    </row>
    <row r="7" spans="1:5" x14ac:dyDescent="0.25">
      <c r="A7" s="6" t="s">
        <v>145</v>
      </c>
      <c r="B7" s="5" t="s">
        <v>144</v>
      </c>
      <c r="C7" s="31">
        <v>105.85</v>
      </c>
      <c r="E7" t="s">
        <v>130</v>
      </c>
    </row>
    <row r="8" spans="1:5" x14ac:dyDescent="0.25">
      <c r="A8" s="6" t="s">
        <v>152</v>
      </c>
      <c r="B8" s="5" t="s">
        <v>144</v>
      </c>
      <c r="C8" s="31">
        <v>340.4</v>
      </c>
    </row>
    <row r="9" spans="1:5" x14ac:dyDescent="0.25">
      <c r="A9" s="6" t="s">
        <v>163</v>
      </c>
      <c r="B9" s="5" t="s">
        <v>144</v>
      </c>
      <c r="C9" s="31">
        <v>200</v>
      </c>
    </row>
    <row r="10" spans="1:5" x14ac:dyDescent="0.25">
      <c r="A10" s="6" t="s">
        <v>170</v>
      </c>
      <c r="B10" s="5" t="s">
        <v>144</v>
      </c>
      <c r="C10" s="31">
        <v>4236.8600000000006</v>
      </c>
    </row>
    <row r="11" spans="1:5" x14ac:dyDescent="0.25">
      <c r="A11" s="6" t="s">
        <v>193</v>
      </c>
      <c r="B11" s="5" t="s">
        <v>144</v>
      </c>
      <c r="C11" s="31">
        <v>2105.4900000000002</v>
      </c>
    </row>
    <row r="12" spans="1:5" x14ac:dyDescent="0.25">
      <c r="A12" s="6" t="s">
        <v>201</v>
      </c>
      <c r="B12" s="5" t="s">
        <v>144</v>
      </c>
      <c r="C12" s="31">
        <v>325.44</v>
      </c>
    </row>
    <row r="13" spans="1:5" x14ac:dyDescent="0.25">
      <c r="A13" s="6" t="s">
        <v>203</v>
      </c>
      <c r="B13" s="5" t="s">
        <v>144</v>
      </c>
      <c r="C13" s="31">
        <v>513.12999999999988</v>
      </c>
    </row>
    <row r="14" spans="1:5" x14ac:dyDescent="0.25">
      <c r="A14" s="6" t="s">
        <v>247</v>
      </c>
      <c r="B14" s="5" t="s">
        <v>144</v>
      </c>
      <c r="C14" s="31">
        <v>4487.6000000000013</v>
      </c>
    </row>
    <row r="15" spans="1:5" x14ac:dyDescent="0.25">
      <c r="A15" s="6" t="s">
        <v>261</v>
      </c>
      <c r="B15" s="5" t="s">
        <v>144</v>
      </c>
      <c r="C15" s="31">
        <v>232.5</v>
      </c>
    </row>
    <row r="16" spans="1:5" x14ac:dyDescent="0.25">
      <c r="A16" s="6" t="s">
        <v>263</v>
      </c>
      <c r="B16" s="5" t="s">
        <v>144</v>
      </c>
      <c r="C16" s="31">
        <v>200</v>
      </c>
    </row>
    <row r="17" spans="1:3" x14ac:dyDescent="0.25">
      <c r="A17" s="6" t="s">
        <v>265</v>
      </c>
      <c r="B17" s="5" t="s">
        <v>144</v>
      </c>
      <c r="C17" s="31">
        <v>88.5</v>
      </c>
    </row>
    <row r="18" spans="1:3" x14ac:dyDescent="0.25">
      <c r="A18" s="6" t="s">
        <v>267</v>
      </c>
      <c r="B18" s="5" t="s">
        <v>144</v>
      </c>
      <c r="C18" s="31">
        <v>78446</v>
      </c>
    </row>
    <row r="19" spans="1:3" x14ac:dyDescent="0.25">
      <c r="A19" s="6" t="s">
        <v>295</v>
      </c>
      <c r="B19" s="5" t="s">
        <v>144</v>
      </c>
      <c r="C19" s="31">
        <v>598.7299999999999</v>
      </c>
    </row>
    <row r="20" spans="1:3" x14ac:dyDescent="0.25">
      <c r="A20" s="6" t="s">
        <v>299</v>
      </c>
      <c r="B20" s="5" t="s">
        <v>144</v>
      </c>
      <c r="C20" s="31">
        <v>45.65</v>
      </c>
    </row>
    <row r="21" spans="1:3" x14ac:dyDescent="0.25">
      <c r="A21" s="6" t="s">
        <v>138</v>
      </c>
      <c r="B21" s="5" t="s">
        <v>144</v>
      </c>
      <c r="C21" s="31">
        <v>412.49</v>
      </c>
    </row>
    <row r="22" spans="1:3" x14ac:dyDescent="0.25">
      <c r="A22" s="6" t="s">
        <v>304</v>
      </c>
      <c r="B22" s="5" t="s">
        <v>144</v>
      </c>
      <c r="C22" s="31">
        <v>900.71</v>
      </c>
    </row>
    <row r="23" spans="1:3" x14ac:dyDescent="0.25">
      <c r="A23" s="6" t="s">
        <v>306</v>
      </c>
      <c r="B23" s="5" t="s">
        <v>144</v>
      </c>
      <c r="C23" s="31">
        <v>600</v>
      </c>
    </row>
    <row r="24" spans="1:3" x14ac:dyDescent="0.25">
      <c r="A24" s="6" t="s">
        <v>124</v>
      </c>
      <c r="B24" s="5" t="s">
        <v>144</v>
      </c>
      <c r="C24" s="31">
        <v>1085709.45</v>
      </c>
    </row>
    <row r="25" spans="1:3" x14ac:dyDescent="0.25">
      <c r="A25" s="6" t="s">
        <v>722</v>
      </c>
      <c r="B25" s="5" t="s">
        <v>144</v>
      </c>
      <c r="C25" s="31">
        <v>550.08999999999992</v>
      </c>
    </row>
    <row r="26" spans="1:3" x14ac:dyDescent="0.25">
      <c r="A26" s="6" t="s">
        <v>727</v>
      </c>
      <c r="B26" s="5" t="s">
        <v>144</v>
      </c>
      <c r="C26" s="31">
        <v>188.79</v>
      </c>
    </row>
    <row r="27" spans="1:3" x14ac:dyDescent="0.25">
      <c r="A27" s="6" t="s">
        <v>734</v>
      </c>
      <c r="B27" s="5" t="s">
        <v>144</v>
      </c>
      <c r="C27" s="31">
        <v>126.04</v>
      </c>
    </row>
    <row r="28" spans="1:3" x14ac:dyDescent="0.25">
      <c r="A28" s="6" t="s">
        <v>738</v>
      </c>
      <c r="B28" s="5" t="s">
        <v>144</v>
      </c>
      <c r="C28" s="31">
        <v>4210.1000000000004</v>
      </c>
    </row>
    <row r="29" spans="1:3" x14ac:dyDescent="0.25">
      <c r="A29" s="5" t="s">
        <v>0</v>
      </c>
      <c r="B29"/>
      <c r="C29" s="31">
        <v>18367.030000000002</v>
      </c>
    </row>
    <row r="30" spans="1:3" x14ac:dyDescent="0.25">
      <c r="A30" s="6" t="s">
        <v>2</v>
      </c>
      <c r="B30" s="5" t="s">
        <v>1</v>
      </c>
      <c r="C30" s="31">
        <v>60.660000000000011</v>
      </c>
    </row>
    <row r="31" spans="1:3" x14ac:dyDescent="0.25">
      <c r="A31" s="6" t="s">
        <v>12</v>
      </c>
      <c r="B31" s="5" t="s">
        <v>1</v>
      </c>
      <c r="C31" s="31">
        <v>39.94</v>
      </c>
    </row>
    <row r="32" spans="1:3" x14ac:dyDescent="0.25">
      <c r="A32" s="6" t="s">
        <v>33</v>
      </c>
      <c r="B32" s="5" t="s">
        <v>1</v>
      </c>
      <c r="C32" s="31">
        <v>12021.370000000004</v>
      </c>
    </row>
    <row r="33" spans="1:3" x14ac:dyDescent="0.25">
      <c r="A33" s="6" t="s">
        <v>62</v>
      </c>
      <c r="B33" s="5" t="s">
        <v>1</v>
      </c>
      <c r="C33" s="31">
        <v>4445.7799999999988</v>
      </c>
    </row>
    <row r="34" spans="1:3" x14ac:dyDescent="0.25">
      <c r="A34" s="6" t="s">
        <v>114</v>
      </c>
      <c r="B34" s="5" t="s">
        <v>1</v>
      </c>
      <c r="C34" s="31">
        <v>329.01</v>
      </c>
    </row>
    <row r="35" spans="1:3" x14ac:dyDescent="0.25">
      <c r="A35" s="6" t="s">
        <v>118</v>
      </c>
      <c r="B35" s="5" t="s">
        <v>1</v>
      </c>
      <c r="C35" s="31">
        <v>668.21999999999991</v>
      </c>
    </row>
    <row r="36" spans="1:3" x14ac:dyDescent="0.25">
      <c r="A36" s="6" t="s">
        <v>120</v>
      </c>
      <c r="B36" s="5" t="s">
        <v>1</v>
      </c>
      <c r="C36" s="31">
        <v>802.05000000000007</v>
      </c>
    </row>
    <row r="37" spans="1:3" x14ac:dyDescent="0.25">
      <c r="A37" s="5" t="s">
        <v>122</v>
      </c>
      <c r="B37"/>
      <c r="C37" s="31">
        <v>383.33</v>
      </c>
    </row>
    <row r="38" spans="1:3" x14ac:dyDescent="0.25">
      <c r="A38" s="6" t="s">
        <v>124</v>
      </c>
      <c r="B38" s="5" t="s">
        <v>123</v>
      </c>
      <c r="C38" s="31">
        <v>383.33</v>
      </c>
    </row>
    <row r="39" spans="1:3" x14ac:dyDescent="0.25">
      <c r="A39" s="5" t="s">
        <v>130</v>
      </c>
      <c r="B39"/>
      <c r="C39" s="31">
        <v>2335.9</v>
      </c>
    </row>
    <row r="40" spans="1:3" x14ac:dyDescent="0.25">
      <c r="A40" s="6" t="s">
        <v>132</v>
      </c>
      <c r="B40" s="5" t="s">
        <v>131</v>
      </c>
      <c r="C40" s="31">
        <v>1400</v>
      </c>
    </row>
    <row r="41" spans="1:3" x14ac:dyDescent="0.25">
      <c r="A41" s="6" t="s">
        <v>138</v>
      </c>
      <c r="B41" s="5" t="s">
        <v>131</v>
      </c>
      <c r="C41" s="31">
        <v>935.9</v>
      </c>
    </row>
    <row r="42" spans="1:3" x14ac:dyDescent="0.25">
      <c r="A42" s="5" t="s">
        <v>759</v>
      </c>
      <c r="B42"/>
      <c r="C42" s="31">
        <v>1205710.0800000003</v>
      </c>
    </row>
    <row r="43" spans="1:3" x14ac:dyDescent="0.25">
      <c r="B43"/>
    </row>
    <row r="44" spans="1:3" x14ac:dyDescent="0.25">
      <c r="B44"/>
    </row>
    <row r="45" spans="1:3" x14ac:dyDescent="0.25">
      <c r="B45"/>
    </row>
    <row r="46" spans="1:3" x14ac:dyDescent="0.25">
      <c r="B46"/>
    </row>
    <row r="47" spans="1:3" x14ac:dyDescent="0.25">
      <c r="B47"/>
    </row>
    <row r="48" spans="1:3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</sheetData>
  <pageMargins left="0.7" right="0.7" top="0.75" bottom="0.75" header="0.3" footer="0.3"/>
  <pageSetup orientation="portrait" horizontalDpi="1200" verticalDpi="1200" r:id="rId2"/>
  <customProperties>
    <customPr name="_pios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5952-A5E5-4942-B806-488FDDF62995}">
  <dimension ref="A1:I40"/>
  <sheetViews>
    <sheetView workbookViewId="0">
      <selection activeCell="D39" sqref="D39"/>
    </sheetView>
  </sheetViews>
  <sheetFormatPr defaultRowHeight="15" x14ac:dyDescent="0.25"/>
  <cols>
    <col min="1" max="1" width="19.7109375" bestFit="1" customWidth="1"/>
    <col min="2" max="2" width="44.7109375" bestFit="1" customWidth="1"/>
    <col min="4" max="4" width="21.85546875" bestFit="1" customWidth="1"/>
    <col min="5" max="5" width="41.5703125" bestFit="1" customWidth="1"/>
    <col min="6" max="6" width="14.85546875" bestFit="1" customWidth="1"/>
    <col min="7" max="7" width="9.85546875" bestFit="1" customWidth="1"/>
    <col min="8" max="8" width="15.28515625" customWidth="1"/>
    <col min="10" max="10" width="11.7109375" bestFit="1" customWidth="1"/>
    <col min="11" max="11" width="12.7109375" bestFit="1" customWidth="1"/>
  </cols>
  <sheetData>
    <row r="1" spans="1:9" x14ac:dyDescent="0.25">
      <c r="A1" s="57" t="s">
        <v>807</v>
      </c>
    </row>
    <row r="2" spans="1:9" x14ac:dyDescent="0.25">
      <c r="A2" s="57" t="s">
        <v>804</v>
      </c>
    </row>
    <row r="3" spans="1:9" ht="33" x14ac:dyDescent="0.25">
      <c r="A3" s="8" t="s">
        <v>6</v>
      </c>
      <c r="B3" s="9" t="s">
        <v>6</v>
      </c>
      <c r="C3" s="9" t="s">
        <v>6</v>
      </c>
      <c r="D3" s="9" t="s">
        <v>6</v>
      </c>
      <c r="E3" s="10" t="s">
        <v>6</v>
      </c>
      <c r="F3" s="11" t="s">
        <v>761</v>
      </c>
      <c r="H3" t="s">
        <v>785</v>
      </c>
    </row>
    <row r="4" spans="1:9" x14ac:dyDescent="0.25">
      <c r="A4" s="12" t="s">
        <v>6</v>
      </c>
      <c r="B4" s="13" t="s">
        <v>6</v>
      </c>
      <c r="C4" s="13" t="s">
        <v>6</v>
      </c>
      <c r="D4" s="13" t="s">
        <v>6</v>
      </c>
      <c r="E4" s="14" t="s">
        <v>762</v>
      </c>
      <c r="F4" s="15" t="s">
        <v>763</v>
      </c>
      <c r="H4">
        <v>6660000892</v>
      </c>
      <c r="I4" t="s">
        <v>787</v>
      </c>
    </row>
    <row r="5" spans="1:9" x14ac:dyDescent="0.25">
      <c r="A5" s="16" t="s">
        <v>764</v>
      </c>
      <c r="B5" s="17"/>
      <c r="C5" s="18" t="s">
        <v>765</v>
      </c>
      <c r="D5" s="18" t="s">
        <v>766</v>
      </c>
      <c r="E5" s="19" t="s">
        <v>6</v>
      </c>
      <c r="F5" s="20" t="s">
        <v>767</v>
      </c>
      <c r="H5">
        <v>6660001170</v>
      </c>
    </row>
    <row r="6" spans="1:9" x14ac:dyDescent="0.25">
      <c r="A6" s="21" t="s">
        <v>768</v>
      </c>
      <c r="B6" s="21" t="s">
        <v>769</v>
      </c>
      <c r="C6" s="21" t="s">
        <v>145</v>
      </c>
      <c r="D6" s="60" t="s">
        <v>143</v>
      </c>
      <c r="E6" s="21" t="s">
        <v>144</v>
      </c>
      <c r="F6" s="22">
        <v>105.85</v>
      </c>
      <c r="H6">
        <v>6660001176</v>
      </c>
    </row>
    <row r="7" spans="1:9" x14ac:dyDescent="0.25">
      <c r="A7" s="21" t="s">
        <v>768</v>
      </c>
      <c r="B7" s="21" t="s">
        <v>769</v>
      </c>
      <c r="C7" s="21" t="s">
        <v>777</v>
      </c>
      <c r="D7" s="60" t="s">
        <v>143</v>
      </c>
      <c r="E7" s="21" t="s">
        <v>144</v>
      </c>
      <c r="F7" s="22">
        <v>340.4</v>
      </c>
      <c r="H7">
        <v>6660001177</v>
      </c>
    </row>
    <row r="8" spans="1:9" x14ac:dyDescent="0.25">
      <c r="A8" s="21" t="s">
        <v>768</v>
      </c>
      <c r="B8" s="21" t="s">
        <v>769</v>
      </c>
      <c r="C8" s="21" t="s">
        <v>163</v>
      </c>
      <c r="D8" s="60" t="s">
        <v>143</v>
      </c>
      <c r="E8" s="21" t="s">
        <v>144</v>
      </c>
      <c r="F8" s="22">
        <v>200</v>
      </c>
    </row>
    <row r="9" spans="1:9" x14ac:dyDescent="0.25">
      <c r="A9" s="21" t="s">
        <v>768</v>
      </c>
      <c r="B9" s="21" t="s">
        <v>769</v>
      </c>
      <c r="C9" s="21" t="s">
        <v>778</v>
      </c>
      <c r="D9" s="60" t="s">
        <v>143</v>
      </c>
      <c r="E9" s="21" t="s">
        <v>144</v>
      </c>
      <c r="F9" s="22">
        <v>4236.8599999999997</v>
      </c>
    </row>
    <row r="10" spans="1:9" x14ac:dyDescent="0.25">
      <c r="A10" s="21" t="s">
        <v>768</v>
      </c>
      <c r="B10" s="21" t="s">
        <v>769</v>
      </c>
      <c r="C10" s="21" t="s">
        <v>779</v>
      </c>
      <c r="D10" s="60" t="s">
        <v>143</v>
      </c>
      <c r="E10" s="21" t="s">
        <v>144</v>
      </c>
      <c r="F10" s="22">
        <v>2105.4899999999998</v>
      </c>
    </row>
    <row r="11" spans="1:9" x14ac:dyDescent="0.25">
      <c r="A11" s="21" t="s">
        <v>768</v>
      </c>
      <c r="B11" s="21" t="s">
        <v>769</v>
      </c>
      <c r="C11" s="21" t="s">
        <v>780</v>
      </c>
      <c r="D11" s="60" t="s">
        <v>143</v>
      </c>
      <c r="E11" s="21" t="s">
        <v>144</v>
      </c>
      <c r="F11" s="22">
        <v>325.44</v>
      </c>
    </row>
    <row r="12" spans="1:9" x14ac:dyDescent="0.25">
      <c r="A12" s="21" t="s">
        <v>768</v>
      </c>
      <c r="B12" s="21" t="s">
        <v>769</v>
      </c>
      <c r="C12" s="21" t="s">
        <v>781</v>
      </c>
      <c r="D12" s="60" t="s">
        <v>143</v>
      </c>
      <c r="E12" s="21" t="s">
        <v>144</v>
      </c>
      <c r="F12" s="22">
        <v>513.13</v>
      </c>
    </row>
    <row r="13" spans="1:9" x14ac:dyDescent="0.25">
      <c r="A13" s="21" t="s">
        <v>768</v>
      </c>
      <c r="B13" s="21" t="s">
        <v>769</v>
      </c>
      <c r="C13" s="21" t="s">
        <v>782</v>
      </c>
      <c r="D13" s="60" t="s">
        <v>143</v>
      </c>
      <c r="E13" s="21" t="s">
        <v>144</v>
      </c>
      <c r="F13" s="22">
        <v>4487.6000000000004</v>
      </c>
    </row>
    <row r="14" spans="1:9" x14ac:dyDescent="0.25">
      <c r="A14" s="21" t="s">
        <v>768</v>
      </c>
      <c r="B14" s="21" t="s">
        <v>769</v>
      </c>
      <c r="C14" s="21" t="s">
        <v>261</v>
      </c>
      <c r="D14" s="60" t="s">
        <v>143</v>
      </c>
      <c r="E14" s="21" t="s">
        <v>144</v>
      </c>
      <c r="F14" s="22">
        <v>232.5</v>
      </c>
    </row>
    <row r="15" spans="1:9" x14ac:dyDescent="0.25">
      <c r="A15" s="21" t="s">
        <v>768</v>
      </c>
      <c r="B15" s="21" t="s">
        <v>769</v>
      </c>
      <c r="C15" s="21" t="s">
        <v>783</v>
      </c>
      <c r="D15" s="60" t="s">
        <v>143</v>
      </c>
      <c r="E15" s="21" t="s">
        <v>144</v>
      </c>
      <c r="F15" s="22">
        <v>200</v>
      </c>
    </row>
    <row r="16" spans="1:9" x14ac:dyDescent="0.25">
      <c r="A16" s="21" t="s">
        <v>768</v>
      </c>
      <c r="B16" s="21" t="s">
        <v>769</v>
      </c>
      <c r="C16" s="21" t="s">
        <v>265</v>
      </c>
      <c r="D16" s="60" t="s">
        <v>143</v>
      </c>
      <c r="E16" s="21" t="s">
        <v>144</v>
      </c>
      <c r="F16" s="22">
        <v>88.5</v>
      </c>
    </row>
    <row r="17" spans="1:7" x14ac:dyDescent="0.25">
      <c r="A17" s="21" t="s">
        <v>768</v>
      </c>
      <c r="B17" s="21" t="s">
        <v>769</v>
      </c>
      <c r="C17" s="21" t="s">
        <v>784</v>
      </c>
      <c r="D17" s="60" t="s">
        <v>143</v>
      </c>
      <c r="E17" s="21" t="s">
        <v>144</v>
      </c>
      <c r="F17" s="22">
        <v>78446</v>
      </c>
    </row>
    <row r="18" spans="1:7" x14ac:dyDescent="0.25">
      <c r="A18" s="21" t="s">
        <v>768</v>
      </c>
      <c r="B18" s="21" t="s">
        <v>769</v>
      </c>
      <c r="C18" s="21" t="s">
        <v>295</v>
      </c>
      <c r="D18" s="60" t="s">
        <v>143</v>
      </c>
      <c r="E18" s="21" t="s">
        <v>144</v>
      </c>
      <c r="F18" s="22">
        <v>598.73</v>
      </c>
    </row>
    <row r="19" spans="1:7" x14ac:dyDescent="0.25">
      <c r="A19" s="21" t="s">
        <v>768</v>
      </c>
      <c r="B19" s="21" t="s">
        <v>769</v>
      </c>
      <c r="C19" s="21" t="s">
        <v>299</v>
      </c>
      <c r="D19" s="60" t="s">
        <v>143</v>
      </c>
      <c r="E19" s="21" t="s">
        <v>144</v>
      </c>
      <c r="F19" s="22">
        <v>45.65</v>
      </c>
    </row>
    <row r="20" spans="1:7" x14ac:dyDescent="0.25">
      <c r="A20" s="21" t="s">
        <v>768</v>
      </c>
      <c r="B20" s="21" t="s">
        <v>769</v>
      </c>
      <c r="C20" s="21" t="s">
        <v>138</v>
      </c>
      <c r="D20" s="60" t="s">
        <v>143</v>
      </c>
      <c r="E20" s="21" t="s">
        <v>144</v>
      </c>
      <c r="F20" s="22">
        <v>412.49</v>
      </c>
    </row>
    <row r="21" spans="1:7" x14ac:dyDescent="0.25">
      <c r="A21" s="21" t="s">
        <v>768</v>
      </c>
      <c r="B21" s="21" t="s">
        <v>769</v>
      </c>
      <c r="C21" s="21" t="s">
        <v>304</v>
      </c>
      <c r="D21" s="60" t="s">
        <v>143</v>
      </c>
      <c r="E21" s="21" t="s">
        <v>144</v>
      </c>
      <c r="F21" s="22">
        <v>900.71</v>
      </c>
    </row>
    <row r="22" spans="1:7" x14ac:dyDescent="0.25">
      <c r="A22" s="21" t="s">
        <v>768</v>
      </c>
      <c r="B22" s="21" t="s">
        <v>769</v>
      </c>
      <c r="C22" s="21" t="s">
        <v>306</v>
      </c>
      <c r="D22" s="60" t="s">
        <v>143</v>
      </c>
      <c r="E22" s="21" t="s">
        <v>144</v>
      </c>
      <c r="F22" s="22">
        <v>600</v>
      </c>
    </row>
    <row r="23" spans="1:7" x14ac:dyDescent="0.25">
      <c r="A23" s="21" t="s">
        <v>768</v>
      </c>
      <c r="B23" s="21" t="s">
        <v>769</v>
      </c>
      <c r="C23" s="23"/>
      <c r="D23" s="60" t="s">
        <v>143</v>
      </c>
      <c r="E23" s="21" t="s">
        <v>144</v>
      </c>
      <c r="F23" s="22">
        <v>1085709.45</v>
      </c>
    </row>
    <row r="24" spans="1:7" x14ac:dyDescent="0.25">
      <c r="A24" s="21" t="s">
        <v>768</v>
      </c>
      <c r="B24" s="21" t="s">
        <v>769</v>
      </c>
      <c r="C24" s="21" t="s">
        <v>722</v>
      </c>
      <c r="D24" s="60" t="s">
        <v>143</v>
      </c>
      <c r="E24" s="21" t="s">
        <v>144</v>
      </c>
      <c r="F24" s="22">
        <v>550.09</v>
      </c>
    </row>
    <row r="25" spans="1:7" x14ac:dyDescent="0.25">
      <c r="A25" s="21" t="s">
        <v>768</v>
      </c>
      <c r="B25" s="21" t="s">
        <v>769</v>
      </c>
      <c r="C25" s="21" t="s">
        <v>193</v>
      </c>
      <c r="D25" s="60" t="s">
        <v>775</v>
      </c>
      <c r="E25" s="21" t="s">
        <v>776</v>
      </c>
      <c r="F25" s="22">
        <v>188.79</v>
      </c>
    </row>
    <row r="26" spans="1:7" x14ac:dyDescent="0.25">
      <c r="A26" s="21" t="s">
        <v>768</v>
      </c>
      <c r="B26" s="21" t="s">
        <v>769</v>
      </c>
      <c r="C26" s="21" t="s">
        <v>203</v>
      </c>
      <c r="D26" s="60" t="s">
        <v>775</v>
      </c>
      <c r="E26" s="21" t="s">
        <v>776</v>
      </c>
      <c r="F26" s="22">
        <v>35.159999999999997</v>
      </c>
    </row>
    <row r="27" spans="1:7" x14ac:dyDescent="0.25">
      <c r="A27" s="21" t="s">
        <v>768</v>
      </c>
      <c r="B27" s="21" t="s">
        <v>769</v>
      </c>
      <c r="C27" s="21" t="s">
        <v>247</v>
      </c>
      <c r="D27" s="60" t="s">
        <v>775</v>
      </c>
      <c r="E27" s="21" t="s">
        <v>776</v>
      </c>
      <c r="F27" s="22">
        <v>90.88</v>
      </c>
    </row>
    <row r="28" spans="1:7" x14ac:dyDescent="0.25">
      <c r="A28" s="21" t="s">
        <v>768</v>
      </c>
      <c r="B28" s="21" t="s">
        <v>769</v>
      </c>
      <c r="C28" s="21" t="s">
        <v>267</v>
      </c>
      <c r="D28" s="60" t="s">
        <v>775</v>
      </c>
      <c r="E28" s="21" t="s">
        <v>776</v>
      </c>
      <c r="F28" s="22">
        <v>4210.1000000000004</v>
      </c>
    </row>
    <row r="29" spans="1:7" s="26" customFormat="1" x14ac:dyDescent="0.25">
      <c r="A29" s="24"/>
      <c r="B29" s="24"/>
      <c r="C29" s="24"/>
      <c r="D29" s="24"/>
      <c r="E29" s="24"/>
      <c r="F29" s="28">
        <f>SUM(F6:F28)</f>
        <v>1184623.82</v>
      </c>
      <c r="G29" s="32" t="s">
        <v>786</v>
      </c>
    </row>
    <row r="30" spans="1:7" s="26" customFormat="1" x14ac:dyDescent="0.25">
      <c r="A30" s="24"/>
      <c r="B30" s="24"/>
      <c r="C30" s="24"/>
      <c r="D30" s="24"/>
      <c r="E30" s="24"/>
      <c r="F30" s="25"/>
    </row>
    <row r="31" spans="1:7" x14ac:dyDescent="0.25">
      <c r="A31" s="21" t="s">
        <v>770</v>
      </c>
      <c r="B31" s="21" t="s">
        <v>771</v>
      </c>
      <c r="C31" s="21" t="s">
        <v>2</v>
      </c>
      <c r="D31" s="60" t="s">
        <v>0</v>
      </c>
      <c r="E31" s="21" t="s">
        <v>1</v>
      </c>
      <c r="F31" s="22">
        <v>60.66</v>
      </c>
    </row>
    <row r="32" spans="1:7" x14ac:dyDescent="0.25">
      <c r="A32" s="21" t="s">
        <v>770</v>
      </c>
      <c r="B32" s="21" t="s">
        <v>771</v>
      </c>
      <c r="C32" s="21" t="s">
        <v>772</v>
      </c>
      <c r="D32" s="60" t="s">
        <v>0</v>
      </c>
      <c r="E32" s="21" t="s">
        <v>1</v>
      </c>
      <c r="F32" s="22">
        <v>18306.37</v>
      </c>
    </row>
    <row r="33" spans="1:8" s="26" customFormat="1" x14ac:dyDescent="0.25">
      <c r="A33" s="24"/>
      <c r="B33" s="24"/>
      <c r="C33" s="24"/>
      <c r="D33" s="24"/>
      <c r="E33" s="24"/>
      <c r="F33" s="28">
        <f>SUM(F31:F32)</f>
        <v>18367.03</v>
      </c>
    </row>
    <row r="34" spans="1:8" s="26" customFormat="1" x14ac:dyDescent="0.25">
      <c r="A34" s="24"/>
      <c r="B34" s="24"/>
      <c r="C34" s="24"/>
      <c r="D34" s="24"/>
      <c r="E34" s="24"/>
      <c r="F34" s="25"/>
      <c r="H34" s="30">
        <f>+F37+F33</f>
        <v>20702.93</v>
      </c>
    </row>
    <row r="35" spans="1:8" x14ac:dyDescent="0.25">
      <c r="A35" s="21" t="s">
        <v>770</v>
      </c>
      <c r="B35" s="21" t="s">
        <v>771</v>
      </c>
      <c r="C35" s="21" t="s">
        <v>132</v>
      </c>
      <c r="D35" s="60" t="s">
        <v>130</v>
      </c>
      <c r="E35" s="21" t="s">
        <v>131</v>
      </c>
      <c r="F35" s="22">
        <v>1400</v>
      </c>
    </row>
    <row r="36" spans="1:8" x14ac:dyDescent="0.25">
      <c r="A36" s="21" t="s">
        <v>770</v>
      </c>
      <c r="B36" s="21" t="s">
        <v>771</v>
      </c>
      <c r="C36" s="21" t="s">
        <v>138</v>
      </c>
      <c r="D36" s="60" t="s">
        <v>130</v>
      </c>
      <c r="E36" s="21" t="s">
        <v>131</v>
      </c>
      <c r="F36" s="22">
        <v>935.9</v>
      </c>
    </row>
    <row r="37" spans="1:8" x14ac:dyDescent="0.25">
      <c r="F37" s="29">
        <f>SUM(F35:F36)</f>
        <v>2335.9</v>
      </c>
    </row>
    <row r="39" spans="1:8" x14ac:dyDescent="0.25">
      <c r="A39" s="21" t="s">
        <v>773</v>
      </c>
      <c r="B39" s="21" t="s">
        <v>774</v>
      </c>
      <c r="C39" s="21" t="s">
        <v>124</v>
      </c>
      <c r="D39" s="60" t="s">
        <v>122</v>
      </c>
      <c r="E39" s="21" t="s">
        <v>123</v>
      </c>
      <c r="F39" s="22">
        <v>383.33</v>
      </c>
      <c r="G39" s="27"/>
    </row>
    <row r="40" spans="1:8" x14ac:dyDescent="0.25">
      <c r="F40" s="29">
        <f>SUM(F39)</f>
        <v>383.33</v>
      </c>
    </row>
  </sheetData>
  <phoneticPr fontId="5" type="noConversion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5E4E-9A81-4641-8202-BD6049EF75F4}">
  <dimension ref="A1:A2"/>
  <sheetViews>
    <sheetView tabSelected="1" workbookViewId="0">
      <selection sqref="A1:A2"/>
    </sheetView>
  </sheetViews>
  <sheetFormatPr defaultRowHeight="15" x14ac:dyDescent="0.25"/>
  <sheetData>
    <row r="1" spans="1:1" x14ac:dyDescent="0.25">
      <c r="A1" s="57" t="s">
        <v>808</v>
      </c>
    </row>
    <row r="2" spans="1:1" x14ac:dyDescent="0.25">
      <c r="A2" s="57" t="s">
        <v>804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10BF-EAAE-4B95-8CC5-E29351A5C7B5}">
  <sheetPr codeName="Sheet1"/>
  <dimension ref="A1:P453"/>
  <sheetViews>
    <sheetView workbookViewId="0">
      <selection sqref="A1:A2"/>
    </sheetView>
  </sheetViews>
  <sheetFormatPr defaultRowHeight="15" x14ac:dyDescent="0.25"/>
  <cols>
    <col min="1" max="1" width="11" bestFit="1" customWidth="1"/>
    <col min="2" max="2" width="43.85546875" bestFit="1" customWidth="1"/>
    <col min="3" max="3" width="10.28515625" bestFit="1" customWidth="1"/>
    <col min="4" max="4" width="41.85546875" bestFit="1" customWidth="1"/>
    <col min="5" max="5" width="45.42578125" bestFit="1" customWidth="1"/>
    <col min="6" max="6" width="12.7109375" bestFit="1" customWidth="1"/>
    <col min="7" max="7" width="11" bestFit="1" customWidth="1"/>
    <col min="8" max="8" width="23.28515625" bestFit="1" customWidth="1"/>
    <col min="9" max="9" width="11" bestFit="1" customWidth="1"/>
    <col min="10" max="10" width="4" bestFit="1" customWidth="1"/>
    <col min="11" max="11" width="5" bestFit="1" customWidth="1"/>
    <col min="12" max="12" width="7.42578125" bestFit="1" customWidth="1"/>
    <col min="13" max="13" width="41.85546875" bestFit="1" customWidth="1"/>
    <col min="14" max="14" width="10.85546875" bestFit="1" customWidth="1"/>
    <col min="15" max="16" width="10.7109375" bestFit="1" customWidth="1"/>
  </cols>
  <sheetData>
    <row r="1" spans="1:16" x14ac:dyDescent="0.25">
      <c r="A1" s="57" t="s">
        <v>809</v>
      </c>
    </row>
    <row r="2" spans="1:16" x14ac:dyDescent="0.25">
      <c r="A2" s="57" t="s">
        <v>804</v>
      </c>
    </row>
    <row r="3" spans="1:16" x14ac:dyDescent="0.25">
      <c r="A3" s="58" t="s">
        <v>745</v>
      </c>
      <c r="B3" s="58" t="s">
        <v>746</v>
      </c>
      <c r="C3" s="58" t="s">
        <v>747</v>
      </c>
      <c r="D3" s="58" t="s">
        <v>748</v>
      </c>
      <c r="E3" s="58" t="s">
        <v>749</v>
      </c>
      <c r="F3" s="58" t="s">
        <v>750</v>
      </c>
      <c r="G3" s="58" t="s">
        <v>751</v>
      </c>
      <c r="H3" s="58" t="s">
        <v>752</v>
      </c>
      <c r="I3" s="58" t="s">
        <v>753</v>
      </c>
      <c r="J3" s="58" t="s">
        <v>754</v>
      </c>
      <c r="K3" s="58" t="s">
        <v>755</v>
      </c>
      <c r="L3" s="58" t="s">
        <v>756</v>
      </c>
      <c r="M3" s="58" t="s">
        <v>757</v>
      </c>
      <c r="N3" s="3" t="s">
        <v>742</v>
      </c>
      <c r="O3" s="3" t="s">
        <v>743</v>
      </c>
      <c r="P3" s="3" t="s">
        <v>744</v>
      </c>
    </row>
    <row r="4" spans="1:16" x14ac:dyDescent="0.25">
      <c r="A4" s="59" t="s">
        <v>0</v>
      </c>
      <c r="B4" s="59" t="s">
        <v>1</v>
      </c>
      <c r="C4" s="59" t="s">
        <v>2</v>
      </c>
      <c r="D4" s="59" t="s">
        <v>3</v>
      </c>
      <c r="E4" s="59" t="s">
        <v>4</v>
      </c>
      <c r="F4" s="59" t="s">
        <v>5</v>
      </c>
      <c r="G4" s="59" t="s">
        <v>6</v>
      </c>
      <c r="H4" s="59" t="s">
        <v>6</v>
      </c>
      <c r="I4" s="59" t="s">
        <v>7</v>
      </c>
      <c r="J4" s="59" t="s">
        <v>8</v>
      </c>
      <c r="K4" s="59" t="s">
        <v>9</v>
      </c>
      <c r="L4" s="59" t="s">
        <v>10</v>
      </c>
      <c r="M4" s="59" t="s">
        <v>11</v>
      </c>
      <c r="N4" s="1">
        <v>33.700000000000003</v>
      </c>
      <c r="O4" s="2">
        <v>44560</v>
      </c>
      <c r="P4" s="2">
        <v>44560</v>
      </c>
    </row>
    <row r="5" spans="1:16" x14ac:dyDescent="0.25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6</v>
      </c>
      <c r="I5" s="59" t="s">
        <v>7</v>
      </c>
      <c r="J5" s="59" t="s">
        <v>8</v>
      </c>
      <c r="K5" s="59" t="s">
        <v>9</v>
      </c>
      <c r="L5" s="59" t="s">
        <v>10</v>
      </c>
      <c r="M5" s="59" t="s">
        <v>11</v>
      </c>
      <c r="N5" s="1">
        <v>13.48</v>
      </c>
      <c r="O5" s="2">
        <v>44560</v>
      </c>
      <c r="P5" s="2">
        <v>44560</v>
      </c>
    </row>
    <row r="6" spans="1:16" x14ac:dyDescent="0.25">
      <c r="A6" s="59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59" t="s">
        <v>5</v>
      </c>
      <c r="G6" s="59" t="s">
        <v>6</v>
      </c>
      <c r="H6" s="59" t="s">
        <v>6</v>
      </c>
      <c r="I6" s="59" t="s">
        <v>7</v>
      </c>
      <c r="J6" s="59" t="s">
        <v>8</v>
      </c>
      <c r="K6" s="59" t="s">
        <v>9</v>
      </c>
      <c r="L6" s="59" t="s">
        <v>10</v>
      </c>
      <c r="M6" s="59" t="s">
        <v>11</v>
      </c>
      <c r="N6" s="1">
        <v>13.48</v>
      </c>
      <c r="O6" s="2">
        <v>44560</v>
      </c>
      <c r="P6" s="2">
        <v>44560</v>
      </c>
    </row>
    <row r="7" spans="1:16" x14ac:dyDescent="0.25">
      <c r="A7" s="59" t="s">
        <v>0</v>
      </c>
      <c r="B7" s="59" t="s">
        <v>1</v>
      </c>
      <c r="C7" s="59" t="s">
        <v>12</v>
      </c>
      <c r="D7" s="59" t="s">
        <v>13</v>
      </c>
      <c r="E7" s="59" t="s">
        <v>14</v>
      </c>
      <c r="F7" s="59" t="s">
        <v>15</v>
      </c>
      <c r="G7" s="59" t="s">
        <v>6</v>
      </c>
      <c r="H7" s="59" t="s">
        <v>6</v>
      </c>
      <c r="I7" s="59" t="s">
        <v>16</v>
      </c>
      <c r="J7" s="59" t="s">
        <v>17</v>
      </c>
      <c r="K7" s="59" t="s">
        <v>9</v>
      </c>
      <c r="L7" s="59" t="s">
        <v>6</v>
      </c>
      <c r="M7" s="59" t="s">
        <v>6</v>
      </c>
      <c r="N7" s="1">
        <v>4</v>
      </c>
      <c r="O7" s="2">
        <v>44317</v>
      </c>
      <c r="P7" s="2">
        <v>44316</v>
      </c>
    </row>
    <row r="8" spans="1:16" x14ac:dyDescent="0.25">
      <c r="A8" s="59" t="s">
        <v>0</v>
      </c>
      <c r="B8" s="59" t="s">
        <v>1</v>
      </c>
      <c r="C8" s="59" t="s">
        <v>12</v>
      </c>
      <c r="D8" s="59" t="s">
        <v>13</v>
      </c>
      <c r="E8" s="59" t="s">
        <v>14</v>
      </c>
      <c r="F8" s="59" t="s">
        <v>18</v>
      </c>
      <c r="G8" s="59" t="s">
        <v>6</v>
      </c>
      <c r="H8" s="59" t="s">
        <v>6</v>
      </c>
      <c r="I8" s="59" t="s">
        <v>19</v>
      </c>
      <c r="J8" s="59" t="s">
        <v>20</v>
      </c>
      <c r="K8" s="59" t="s">
        <v>9</v>
      </c>
      <c r="L8" s="59" t="s">
        <v>6</v>
      </c>
      <c r="M8" s="59" t="s">
        <v>6</v>
      </c>
      <c r="N8" s="1">
        <v>4.0199999999999996</v>
      </c>
      <c r="O8" s="2">
        <v>44345</v>
      </c>
      <c r="P8" s="2">
        <v>44347</v>
      </c>
    </row>
    <row r="9" spans="1:16" x14ac:dyDescent="0.25">
      <c r="A9" s="59" t="s">
        <v>0</v>
      </c>
      <c r="B9" s="59" t="s">
        <v>1</v>
      </c>
      <c r="C9" s="59" t="s">
        <v>12</v>
      </c>
      <c r="D9" s="59" t="s">
        <v>13</v>
      </c>
      <c r="E9" s="59" t="s">
        <v>14</v>
      </c>
      <c r="F9" s="59" t="s">
        <v>21</v>
      </c>
      <c r="G9" s="59" t="s">
        <v>6</v>
      </c>
      <c r="H9" s="59" t="s">
        <v>6</v>
      </c>
      <c r="I9" s="59" t="s">
        <v>22</v>
      </c>
      <c r="J9" s="59" t="s">
        <v>23</v>
      </c>
      <c r="K9" s="59" t="s">
        <v>9</v>
      </c>
      <c r="L9" s="59" t="s">
        <v>6</v>
      </c>
      <c r="M9" s="59" t="s">
        <v>6</v>
      </c>
      <c r="N9" s="1">
        <v>3.81</v>
      </c>
      <c r="O9" s="2">
        <v>44409</v>
      </c>
      <c r="P9" s="2">
        <v>44408</v>
      </c>
    </row>
    <row r="10" spans="1:16" x14ac:dyDescent="0.25">
      <c r="A10" s="59" t="s">
        <v>0</v>
      </c>
      <c r="B10" s="59" t="s">
        <v>1</v>
      </c>
      <c r="C10" s="59" t="s">
        <v>12</v>
      </c>
      <c r="D10" s="59" t="s">
        <v>13</v>
      </c>
      <c r="E10" s="59" t="s">
        <v>14</v>
      </c>
      <c r="F10" s="59" t="s">
        <v>24</v>
      </c>
      <c r="G10" s="59" t="s">
        <v>6</v>
      </c>
      <c r="H10" s="59" t="s">
        <v>6</v>
      </c>
      <c r="I10" s="59" t="s">
        <v>25</v>
      </c>
      <c r="J10" s="59" t="s">
        <v>26</v>
      </c>
      <c r="K10" s="59" t="s">
        <v>9</v>
      </c>
      <c r="L10" s="59" t="s">
        <v>6</v>
      </c>
      <c r="M10" s="59" t="s">
        <v>6</v>
      </c>
      <c r="N10" s="1">
        <v>12.16</v>
      </c>
      <c r="O10" s="2">
        <v>44440</v>
      </c>
      <c r="P10" s="2">
        <v>44439</v>
      </c>
    </row>
    <row r="11" spans="1:16" x14ac:dyDescent="0.25">
      <c r="A11" s="59" t="s">
        <v>0</v>
      </c>
      <c r="B11" s="59" t="s">
        <v>1</v>
      </c>
      <c r="C11" s="59" t="s">
        <v>12</v>
      </c>
      <c r="D11" s="59" t="s">
        <v>13</v>
      </c>
      <c r="E11" s="59" t="s">
        <v>14</v>
      </c>
      <c r="F11" s="59" t="s">
        <v>27</v>
      </c>
      <c r="G11" s="59" t="s">
        <v>6</v>
      </c>
      <c r="H11" s="59" t="s">
        <v>6</v>
      </c>
      <c r="I11" s="59" t="s">
        <v>28</v>
      </c>
      <c r="J11" s="59" t="s">
        <v>29</v>
      </c>
      <c r="K11" s="59" t="s">
        <v>9</v>
      </c>
      <c r="L11" s="59" t="s">
        <v>6</v>
      </c>
      <c r="M11" s="59" t="s">
        <v>6</v>
      </c>
      <c r="N11" s="1">
        <v>4.01</v>
      </c>
      <c r="O11" s="2">
        <v>44377</v>
      </c>
      <c r="P11" s="2">
        <v>44377</v>
      </c>
    </row>
    <row r="12" spans="1:16" x14ac:dyDescent="0.25">
      <c r="A12" s="59" t="s">
        <v>0</v>
      </c>
      <c r="B12" s="59" t="s">
        <v>1</v>
      </c>
      <c r="C12" s="59" t="s">
        <v>12</v>
      </c>
      <c r="D12" s="59" t="s">
        <v>13</v>
      </c>
      <c r="E12" s="59" t="s">
        <v>14</v>
      </c>
      <c r="F12" s="59" t="s">
        <v>30</v>
      </c>
      <c r="G12" s="59" t="s">
        <v>6</v>
      </c>
      <c r="H12" s="59" t="s">
        <v>6</v>
      </c>
      <c r="I12" s="59" t="s">
        <v>31</v>
      </c>
      <c r="J12" s="59" t="s">
        <v>32</v>
      </c>
      <c r="K12" s="59" t="s">
        <v>9</v>
      </c>
      <c r="L12" s="59" t="s">
        <v>6</v>
      </c>
      <c r="M12" s="59" t="s">
        <v>6</v>
      </c>
      <c r="N12" s="1">
        <v>11.94</v>
      </c>
      <c r="O12" s="2">
        <v>44470</v>
      </c>
      <c r="P12" s="2">
        <v>44469</v>
      </c>
    </row>
    <row r="13" spans="1:16" x14ac:dyDescent="0.25">
      <c r="A13" s="59" t="s">
        <v>0</v>
      </c>
      <c r="B13" s="59" t="s">
        <v>1</v>
      </c>
      <c r="C13" s="59" t="s">
        <v>33</v>
      </c>
      <c r="D13" s="59" t="s">
        <v>34</v>
      </c>
      <c r="E13" s="59" t="s">
        <v>14</v>
      </c>
      <c r="F13" s="59" t="s">
        <v>35</v>
      </c>
      <c r="G13" s="59" t="s">
        <v>6</v>
      </c>
      <c r="H13" s="59" t="s">
        <v>6</v>
      </c>
      <c r="I13" s="59" t="s">
        <v>36</v>
      </c>
      <c r="J13" s="59" t="s">
        <v>37</v>
      </c>
      <c r="K13" s="59" t="s">
        <v>9</v>
      </c>
      <c r="L13" s="59" t="s">
        <v>6</v>
      </c>
      <c r="M13" s="59" t="s">
        <v>6</v>
      </c>
      <c r="N13" s="1">
        <v>278.2</v>
      </c>
      <c r="O13" s="2">
        <v>44256</v>
      </c>
      <c r="P13" s="2">
        <v>44255</v>
      </c>
    </row>
    <row r="14" spans="1:16" x14ac:dyDescent="0.25">
      <c r="A14" s="59" t="s">
        <v>0</v>
      </c>
      <c r="B14" s="59" t="s">
        <v>1</v>
      </c>
      <c r="C14" s="59" t="s">
        <v>33</v>
      </c>
      <c r="D14" s="59" t="s">
        <v>34</v>
      </c>
      <c r="E14" s="59" t="s">
        <v>14</v>
      </c>
      <c r="F14" s="59" t="s">
        <v>38</v>
      </c>
      <c r="G14" s="59" t="s">
        <v>6</v>
      </c>
      <c r="H14" s="59" t="s">
        <v>6</v>
      </c>
      <c r="I14" s="59" t="s">
        <v>39</v>
      </c>
      <c r="J14" s="59" t="s">
        <v>23</v>
      </c>
      <c r="K14" s="59" t="s">
        <v>9</v>
      </c>
      <c r="L14" s="59" t="s">
        <v>6</v>
      </c>
      <c r="M14" s="59" t="s">
        <v>6</v>
      </c>
      <c r="N14" s="1">
        <v>1426.69</v>
      </c>
      <c r="O14" s="2">
        <v>44403</v>
      </c>
      <c r="P14" s="2">
        <v>44408</v>
      </c>
    </row>
    <row r="15" spans="1:16" x14ac:dyDescent="0.25">
      <c r="A15" s="59" t="s">
        <v>0</v>
      </c>
      <c r="B15" s="59" t="s">
        <v>1</v>
      </c>
      <c r="C15" s="59" t="s">
        <v>33</v>
      </c>
      <c r="D15" s="59" t="s">
        <v>34</v>
      </c>
      <c r="E15" s="59" t="s">
        <v>14</v>
      </c>
      <c r="F15" s="59" t="s">
        <v>40</v>
      </c>
      <c r="G15" s="59" t="s">
        <v>6</v>
      </c>
      <c r="H15" s="59" t="s">
        <v>6</v>
      </c>
      <c r="I15" s="59" t="s">
        <v>41</v>
      </c>
      <c r="J15" s="59" t="s">
        <v>26</v>
      </c>
      <c r="K15" s="59" t="s">
        <v>9</v>
      </c>
      <c r="L15" s="59" t="s">
        <v>6</v>
      </c>
      <c r="M15" s="59" t="s">
        <v>6</v>
      </c>
      <c r="N15" s="1">
        <v>1426.69</v>
      </c>
      <c r="O15" s="2">
        <v>44426</v>
      </c>
      <c r="P15" s="2">
        <v>44439</v>
      </c>
    </row>
    <row r="16" spans="1:16" x14ac:dyDescent="0.25">
      <c r="A16" s="59" t="s">
        <v>0</v>
      </c>
      <c r="B16" s="59" t="s">
        <v>1</v>
      </c>
      <c r="C16" s="59" t="s">
        <v>33</v>
      </c>
      <c r="D16" s="59" t="s">
        <v>34</v>
      </c>
      <c r="E16" s="59" t="s">
        <v>14</v>
      </c>
      <c r="F16" s="59" t="s">
        <v>42</v>
      </c>
      <c r="G16" s="59" t="s">
        <v>6</v>
      </c>
      <c r="H16" s="59" t="s">
        <v>6</v>
      </c>
      <c r="I16" s="59" t="s">
        <v>43</v>
      </c>
      <c r="J16" s="59" t="s">
        <v>44</v>
      </c>
      <c r="K16" s="59" t="s">
        <v>9</v>
      </c>
      <c r="L16" s="59" t="s">
        <v>6</v>
      </c>
      <c r="M16" s="59" t="s">
        <v>6</v>
      </c>
      <c r="N16" s="1">
        <v>1426.69</v>
      </c>
      <c r="O16" s="2">
        <v>44525</v>
      </c>
      <c r="P16" s="2">
        <v>44530</v>
      </c>
    </row>
    <row r="17" spans="1:16" x14ac:dyDescent="0.25">
      <c r="A17" s="59" t="s">
        <v>0</v>
      </c>
      <c r="B17" s="59" t="s">
        <v>1</v>
      </c>
      <c r="C17" s="59" t="s">
        <v>33</v>
      </c>
      <c r="D17" s="59" t="s">
        <v>34</v>
      </c>
      <c r="E17" s="59" t="s">
        <v>14</v>
      </c>
      <c r="F17" s="59" t="s">
        <v>45</v>
      </c>
      <c r="G17" s="59" t="s">
        <v>6</v>
      </c>
      <c r="H17" s="59" t="s">
        <v>6</v>
      </c>
      <c r="I17" s="59" t="s">
        <v>46</v>
      </c>
      <c r="J17" s="59" t="s">
        <v>8</v>
      </c>
      <c r="K17" s="59" t="s">
        <v>9</v>
      </c>
      <c r="L17" s="59" t="s">
        <v>6</v>
      </c>
      <c r="M17" s="59" t="s">
        <v>6</v>
      </c>
      <c r="N17" s="1">
        <v>1426.69</v>
      </c>
      <c r="O17" s="2">
        <v>44553</v>
      </c>
      <c r="P17" s="2">
        <v>44561</v>
      </c>
    </row>
    <row r="18" spans="1:16" x14ac:dyDescent="0.25">
      <c r="A18" s="59" t="s">
        <v>0</v>
      </c>
      <c r="B18" s="59" t="s">
        <v>1</v>
      </c>
      <c r="C18" s="59" t="s">
        <v>33</v>
      </c>
      <c r="D18" s="59" t="s">
        <v>34</v>
      </c>
      <c r="E18" s="59" t="s">
        <v>14</v>
      </c>
      <c r="F18" s="59" t="s">
        <v>47</v>
      </c>
      <c r="G18" s="59" t="s">
        <v>6</v>
      </c>
      <c r="H18" s="59" t="s">
        <v>6</v>
      </c>
      <c r="I18" s="59" t="s">
        <v>48</v>
      </c>
      <c r="J18" s="59" t="s">
        <v>29</v>
      </c>
      <c r="K18" s="59" t="s">
        <v>9</v>
      </c>
      <c r="L18" s="59" t="s">
        <v>6</v>
      </c>
      <c r="M18" s="59" t="s">
        <v>6</v>
      </c>
      <c r="N18" s="1">
        <v>1426.69</v>
      </c>
      <c r="O18" s="2">
        <v>44362</v>
      </c>
      <c r="P18" s="2">
        <v>44377</v>
      </c>
    </row>
    <row r="19" spans="1:16" x14ac:dyDescent="0.25">
      <c r="A19" s="59" t="s">
        <v>0</v>
      </c>
      <c r="B19" s="59" t="s">
        <v>1</v>
      </c>
      <c r="C19" s="59" t="s">
        <v>33</v>
      </c>
      <c r="D19" s="59" t="s">
        <v>34</v>
      </c>
      <c r="E19" s="59" t="s">
        <v>14</v>
      </c>
      <c r="F19" s="59" t="s">
        <v>49</v>
      </c>
      <c r="G19" s="59" t="s">
        <v>6</v>
      </c>
      <c r="H19" s="59" t="s">
        <v>6</v>
      </c>
      <c r="I19" s="59" t="s">
        <v>50</v>
      </c>
      <c r="J19" s="59" t="s">
        <v>32</v>
      </c>
      <c r="K19" s="59" t="s">
        <v>9</v>
      </c>
      <c r="L19" s="59" t="s">
        <v>6</v>
      </c>
      <c r="M19" s="59" t="s">
        <v>6</v>
      </c>
      <c r="N19" s="1">
        <v>1426.69</v>
      </c>
      <c r="O19" s="2">
        <v>44460</v>
      </c>
      <c r="P19" s="2">
        <v>44469</v>
      </c>
    </row>
    <row r="20" spans="1:16" x14ac:dyDescent="0.25">
      <c r="A20" s="59" t="s">
        <v>0</v>
      </c>
      <c r="B20" s="59" t="s">
        <v>1</v>
      </c>
      <c r="C20" s="59" t="s">
        <v>33</v>
      </c>
      <c r="D20" s="59" t="s">
        <v>34</v>
      </c>
      <c r="E20" s="59" t="s">
        <v>14</v>
      </c>
      <c r="F20" s="59" t="s">
        <v>51</v>
      </c>
      <c r="G20" s="59" t="s">
        <v>6</v>
      </c>
      <c r="H20" s="59" t="s">
        <v>6</v>
      </c>
      <c r="I20" s="59" t="s">
        <v>52</v>
      </c>
      <c r="J20" s="59" t="s">
        <v>53</v>
      </c>
      <c r="K20" s="59" t="s">
        <v>9</v>
      </c>
      <c r="L20" s="59" t="s">
        <v>6</v>
      </c>
      <c r="M20" s="59" t="s">
        <v>6</v>
      </c>
      <c r="N20" s="1">
        <v>1426.69</v>
      </c>
      <c r="O20" s="2">
        <v>44491</v>
      </c>
      <c r="P20" s="2">
        <v>44500</v>
      </c>
    </row>
    <row r="21" spans="1:16" x14ac:dyDescent="0.25">
      <c r="A21" s="59" t="s">
        <v>0</v>
      </c>
      <c r="B21" s="59" t="s">
        <v>1</v>
      </c>
      <c r="C21" s="59" t="s">
        <v>33</v>
      </c>
      <c r="D21" s="59" t="s">
        <v>34</v>
      </c>
      <c r="E21" s="59" t="s">
        <v>14</v>
      </c>
      <c r="F21" s="59" t="s">
        <v>54</v>
      </c>
      <c r="G21" s="59" t="s">
        <v>6</v>
      </c>
      <c r="H21" s="59" t="s">
        <v>6</v>
      </c>
      <c r="I21" s="59" t="s">
        <v>55</v>
      </c>
      <c r="J21" s="59" t="s">
        <v>56</v>
      </c>
      <c r="K21" s="59" t="s">
        <v>9</v>
      </c>
      <c r="L21" s="59" t="s">
        <v>6</v>
      </c>
      <c r="M21" s="59" t="s">
        <v>6</v>
      </c>
      <c r="N21" s="1">
        <v>327.12</v>
      </c>
      <c r="O21" s="2">
        <v>44228</v>
      </c>
      <c r="P21" s="2">
        <v>44227</v>
      </c>
    </row>
    <row r="22" spans="1:16" x14ac:dyDescent="0.25">
      <c r="A22" s="59" t="s">
        <v>0</v>
      </c>
      <c r="B22" s="59" t="s">
        <v>1</v>
      </c>
      <c r="C22" s="59" t="s">
        <v>33</v>
      </c>
      <c r="D22" s="59" t="s">
        <v>34</v>
      </c>
      <c r="E22" s="59" t="s">
        <v>14</v>
      </c>
      <c r="F22" s="59" t="s">
        <v>57</v>
      </c>
      <c r="G22" s="59" t="s">
        <v>6</v>
      </c>
      <c r="H22" s="59" t="s">
        <v>6</v>
      </c>
      <c r="I22" s="59" t="s">
        <v>58</v>
      </c>
      <c r="J22" s="59" t="s">
        <v>59</v>
      </c>
      <c r="K22" s="59" t="s">
        <v>9</v>
      </c>
      <c r="L22" s="59" t="s">
        <v>6</v>
      </c>
      <c r="M22" s="59" t="s">
        <v>6</v>
      </c>
      <c r="N22" s="1">
        <v>2.5299999999999998</v>
      </c>
      <c r="O22" s="2">
        <v>44286</v>
      </c>
      <c r="P22" s="2">
        <v>44286</v>
      </c>
    </row>
    <row r="23" spans="1:16" x14ac:dyDescent="0.25">
      <c r="A23" s="59" t="s">
        <v>0</v>
      </c>
      <c r="B23" s="59" t="s">
        <v>1</v>
      </c>
      <c r="C23" s="59" t="s">
        <v>33</v>
      </c>
      <c r="D23" s="59" t="s">
        <v>34</v>
      </c>
      <c r="E23" s="59" t="s">
        <v>14</v>
      </c>
      <c r="F23" s="59" t="s">
        <v>60</v>
      </c>
      <c r="G23" s="59" t="s">
        <v>6</v>
      </c>
      <c r="H23" s="59" t="s">
        <v>6</v>
      </c>
      <c r="I23" s="59" t="s">
        <v>61</v>
      </c>
      <c r="J23" s="59" t="s">
        <v>29</v>
      </c>
      <c r="K23" s="59" t="s">
        <v>9</v>
      </c>
      <c r="L23" s="59" t="s">
        <v>6</v>
      </c>
      <c r="M23" s="59" t="s">
        <v>6</v>
      </c>
      <c r="N23" s="1">
        <v>1426.69</v>
      </c>
      <c r="O23" s="2">
        <v>44369</v>
      </c>
      <c r="P23" s="2">
        <v>44377</v>
      </c>
    </row>
    <row r="24" spans="1:16" x14ac:dyDescent="0.25">
      <c r="A24" s="59" t="s">
        <v>0</v>
      </c>
      <c r="B24" s="59" t="s">
        <v>1</v>
      </c>
      <c r="C24" s="59" t="s">
        <v>62</v>
      </c>
      <c r="D24" s="59" t="s">
        <v>63</v>
      </c>
      <c r="E24" s="59" t="s">
        <v>14</v>
      </c>
      <c r="F24" s="59" t="s">
        <v>35</v>
      </c>
      <c r="G24" s="59" t="s">
        <v>6</v>
      </c>
      <c r="H24" s="59" t="s">
        <v>6</v>
      </c>
      <c r="I24" s="59" t="s">
        <v>36</v>
      </c>
      <c r="J24" s="59" t="s">
        <v>37</v>
      </c>
      <c r="K24" s="59" t="s">
        <v>9</v>
      </c>
      <c r="L24" s="59" t="s">
        <v>6</v>
      </c>
      <c r="M24" s="59" t="s">
        <v>6</v>
      </c>
      <c r="N24" s="1">
        <v>162.71</v>
      </c>
      <c r="O24" s="2">
        <v>44256</v>
      </c>
      <c r="P24" s="2">
        <v>44255</v>
      </c>
    </row>
    <row r="25" spans="1:16" x14ac:dyDescent="0.25">
      <c r="A25" s="59" t="s">
        <v>0</v>
      </c>
      <c r="B25" s="59" t="s">
        <v>1</v>
      </c>
      <c r="C25" s="59" t="s">
        <v>62</v>
      </c>
      <c r="D25" s="59" t="s">
        <v>63</v>
      </c>
      <c r="E25" s="59" t="s">
        <v>14</v>
      </c>
      <c r="F25" s="59" t="s">
        <v>15</v>
      </c>
      <c r="G25" s="59" t="s">
        <v>6</v>
      </c>
      <c r="H25" s="59" t="s">
        <v>6</v>
      </c>
      <c r="I25" s="59" t="s">
        <v>16</v>
      </c>
      <c r="J25" s="59" t="s">
        <v>17</v>
      </c>
      <c r="K25" s="59" t="s">
        <v>9</v>
      </c>
      <c r="L25" s="59" t="s">
        <v>6</v>
      </c>
      <c r="M25" s="59" t="s">
        <v>6</v>
      </c>
      <c r="N25" s="1">
        <v>45.15</v>
      </c>
      <c r="O25" s="2">
        <v>44317</v>
      </c>
      <c r="P25" s="2">
        <v>44316</v>
      </c>
    </row>
    <row r="26" spans="1:16" x14ac:dyDescent="0.25">
      <c r="A26" s="59" t="s">
        <v>0</v>
      </c>
      <c r="B26" s="59" t="s">
        <v>1</v>
      </c>
      <c r="C26" s="59" t="s">
        <v>62</v>
      </c>
      <c r="D26" s="59" t="s">
        <v>63</v>
      </c>
      <c r="E26" s="59" t="s">
        <v>14</v>
      </c>
      <c r="F26" s="59" t="s">
        <v>64</v>
      </c>
      <c r="G26" s="59" t="s">
        <v>6</v>
      </c>
      <c r="H26" s="59" t="s">
        <v>6</v>
      </c>
      <c r="I26" s="59" t="s">
        <v>65</v>
      </c>
      <c r="J26" s="59" t="s">
        <v>23</v>
      </c>
      <c r="K26" s="59" t="s">
        <v>9</v>
      </c>
      <c r="L26" s="59" t="s">
        <v>6</v>
      </c>
      <c r="M26" s="59" t="s">
        <v>6</v>
      </c>
      <c r="N26" s="1">
        <v>81.260000000000005</v>
      </c>
      <c r="O26" s="2">
        <v>44403</v>
      </c>
      <c r="P26" s="2">
        <v>44408</v>
      </c>
    </row>
    <row r="27" spans="1:16" x14ac:dyDescent="0.25">
      <c r="A27" s="59" t="s">
        <v>0</v>
      </c>
      <c r="B27" s="59" t="s">
        <v>1</v>
      </c>
      <c r="C27" s="59" t="s">
        <v>62</v>
      </c>
      <c r="D27" s="59" t="s">
        <v>63</v>
      </c>
      <c r="E27" s="59" t="s">
        <v>14</v>
      </c>
      <c r="F27" s="59" t="s">
        <v>66</v>
      </c>
      <c r="G27" s="59" t="s">
        <v>6</v>
      </c>
      <c r="H27" s="59" t="s">
        <v>6</v>
      </c>
      <c r="I27" s="59" t="s">
        <v>67</v>
      </c>
      <c r="J27" s="59" t="s">
        <v>26</v>
      </c>
      <c r="K27" s="59" t="s">
        <v>9</v>
      </c>
      <c r="L27" s="59" t="s">
        <v>6</v>
      </c>
      <c r="M27" s="59" t="s">
        <v>6</v>
      </c>
      <c r="N27" s="1">
        <v>300.92</v>
      </c>
      <c r="O27" s="2">
        <v>44426</v>
      </c>
      <c r="P27" s="2">
        <v>44439</v>
      </c>
    </row>
    <row r="28" spans="1:16" x14ac:dyDescent="0.25">
      <c r="A28" s="59" t="s">
        <v>0</v>
      </c>
      <c r="B28" s="59" t="s">
        <v>1</v>
      </c>
      <c r="C28" s="59" t="s">
        <v>62</v>
      </c>
      <c r="D28" s="59" t="s">
        <v>63</v>
      </c>
      <c r="E28" s="59" t="s">
        <v>14</v>
      </c>
      <c r="F28" s="59" t="s">
        <v>68</v>
      </c>
      <c r="G28" s="59" t="s">
        <v>6</v>
      </c>
      <c r="H28" s="59" t="s">
        <v>6</v>
      </c>
      <c r="I28" s="59" t="s">
        <v>69</v>
      </c>
      <c r="J28" s="59" t="s">
        <v>53</v>
      </c>
      <c r="K28" s="59" t="s">
        <v>9</v>
      </c>
      <c r="L28" s="59" t="s">
        <v>6</v>
      </c>
      <c r="M28" s="59" t="s">
        <v>6</v>
      </c>
      <c r="N28" s="1">
        <v>150.5</v>
      </c>
      <c r="O28" s="2">
        <v>44501</v>
      </c>
      <c r="P28" s="2">
        <v>44500</v>
      </c>
    </row>
    <row r="29" spans="1:16" x14ac:dyDescent="0.25">
      <c r="A29" s="59" t="s">
        <v>0</v>
      </c>
      <c r="B29" s="59" t="s">
        <v>1</v>
      </c>
      <c r="C29" s="59" t="s">
        <v>62</v>
      </c>
      <c r="D29" s="59" t="s">
        <v>63</v>
      </c>
      <c r="E29" s="59" t="s">
        <v>14</v>
      </c>
      <c r="F29" s="59" t="s">
        <v>70</v>
      </c>
      <c r="G29" s="59" t="s">
        <v>6</v>
      </c>
      <c r="H29" s="59" t="s">
        <v>6</v>
      </c>
      <c r="I29" s="59" t="s">
        <v>71</v>
      </c>
      <c r="J29" s="59" t="s">
        <v>44</v>
      </c>
      <c r="K29" s="59" t="s">
        <v>9</v>
      </c>
      <c r="L29" s="59" t="s">
        <v>6</v>
      </c>
      <c r="M29" s="59" t="s">
        <v>6</v>
      </c>
      <c r="N29" s="1">
        <v>316.01</v>
      </c>
      <c r="O29" s="2">
        <v>44525</v>
      </c>
      <c r="P29" s="2">
        <v>44530</v>
      </c>
    </row>
    <row r="30" spans="1:16" x14ac:dyDescent="0.25">
      <c r="A30" s="59" t="s">
        <v>0</v>
      </c>
      <c r="B30" s="59" t="s">
        <v>1</v>
      </c>
      <c r="C30" s="59" t="s">
        <v>62</v>
      </c>
      <c r="D30" s="59" t="s">
        <v>63</v>
      </c>
      <c r="E30" s="59" t="s">
        <v>14</v>
      </c>
      <c r="F30" s="59" t="s">
        <v>72</v>
      </c>
      <c r="G30" s="59" t="s">
        <v>6</v>
      </c>
      <c r="H30" s="59" t="s">
        <v>6</v>
      </c>
      <c r="I30" s="59" t="s">
        <v>73</v>
      </c>
      <c r="J30" s="59" t="s">
        <v>8</v>
      </c>
      <c r="K30" s="59" t="s">
        <v>9</v>
      </c>
      <c r="L30" s="59" t="s">
        <v>6</v>
      </c>
      <c r="M30" s="59" t="s">
        <v>6</v>
      </c>
      <c r="N30" s="1">
        <v>30.1</v>
      </c>
      <c r="O30" s="2">
        <v>44560</v>
      </c>
      <c r="P30" s="2">
        <v>44561</v>
      </c>
    </row>
    <row r="31" spans="1:16" x14ac:dyDescent="0.25">
      <c r="A31" s="59" t="s">
        <v>0</v>
      </c>
      <c r="B31" s="59" t="s">
        <v>1</v>
      </c>
      <c r="C31" s="59" t="s">
        <v>62</v>
      </c>
      <c r="D31" s="59" t="s">
        <v>63</v>
      </c>
      <c r="E31" s="59" t="s">
        <v>14</v>
      </c>
      <c r="F31" s="59" t="s">
        <v>21</v>
      </c>
      <c r="G31" s="59" t="s">
        <v>6</v>
      </c>
      <c r="H31" s="59" t="s">
        <v>6</v>
      </c>
      <c r="I31" s="59" t="s">
        <v>22</v>
      </c>
      <c r="J31" s="59" t="s">
        <v>23</v>
      </c>
      <c r="K31" s="59" t="s">
        <v>9</v>
      </c>
      <c r="L31" s="59" t="s">
        <v>6</v>
      </c>
      <c r="M31" s="59" t="s">
        <v>6</v>
      </c>
      <c r="N31" s="1">
        <v>90.3</v>
      </c>
      <c r="O31" s="2">
        <v>44409</v>
      </c>
      <c r="P31" s="2">
        <v>44408</v>
      </c>
    </row>
    <row r="32" spans="1:16" x14ac:dyDescent="0.25">
      <c r="A32" s="59" t="s">
        <v>0</v>
      </c>
      <c r="B32" s="59" t="s">
        <v>1</v>
      </c>
      <c r="C32" s="59" t="s">
        <v>62</v>
      </c>
      <c r="D32" s="59" t="s">
        <v>63</v>
      </c>
      <c r="E32" s="59" t="s">
        <v>14</v>
      </c>
      <c r="F32" s="59" t="s">
        <v>24</v>
      </c>
      <c r="G32" s="59" t="s">
        <v>6</v>
      </c>
      <c r="H32" s="59" t="s">
        <v>6</v>
      </c>
      <c r="I32" s="59" t="s">
        <v>25</v>
      </c>
      <c r="J32" s="59" t="s">
        <v>26</v>
      </c>
      <c r="K32" s="59" t="s">
        <v>9</v>
      </c>
      <c r="L32" s="59" t="s">
        <v>6</v>
      </c>
      <c r="M32" s="59" t="s">
        <v>6</v>
      </c>
      <c r="N32" s="1">
        <v>60.2</v>
      </c>
      <c r="O32" s="2">
        <v>44440</v>
      </c>
      <c r="P32" s="2">
        <v>44439</v>
      </c>
    </row>
    <row r="33" spans="1:16" x14ac:dyDescent="0.25">
      <c r="A33" s="59" t="s">
        <v>0</v>
      </c>
      <c r="B33" s="59" t="s">
        <v>1</v>
      </c>
      <c r="C33" s="59" t="s">
        <v>62</v>
      </c>
      <c r="D33" s="59" t="s">
        <v>63</v>
      </c>
      <c r="E33" s="59" t="s">
        <v>14</v>
      </c>
      <c r="F33" s="59" t="s">
        <v>74</v>
      </c>
      <c r="G33" s="59" t="s">
        <v>6</v>
      </c>
      <c r="H33" s="59" t="s">
        <v>6</v>
      </c>
      <c r="I33" s="59" t="s">
        <v>75</v>
      </c>
      <c r="J33" s="59" t="s">
        <v>29</v>
      </c>
      <c r="K33" s="59" t="s">
        <v>9</v>
      </c>
      <c r="L33" s="59" t="s">
        <v>6</v>
      </c>
      <c r="M33" s="59" t="s">
        <v>6</v>
      </c>
      <c r="N33" s="1">
        <v>36.11</v>
      </c>
      <c r="O33" s="2">
        <v>44362</v>
      </c>
      <c r="P33" s="2">
        <v>44377</v>
      </c>
    </row>
    <row r="34" spans="1:16" x14ac:dyDescent="0.25">
      <c r="A34" s="59" t="s">
        <v>0</v>
      </c>
      <c r="B34" s="59" t="s">
        <v>1</v>
      </c>
      <c r="C34" s="59" t="s">
        <v>62</v>
      </c>
      <c r="D34" s="59" t="s">
        <v>63</v>
      </c>
      <c r="E34" s="59" t="s">
        <v>14</v>
      </c>
      <c r="F34" s="59" t="s">
        <v>76</v>
      </c>
      <c r="G34" s="59" t="s">
        <v>6</v>
      </c>
      <c r="H34" s="59" t="s">
        <v>6</v>
      </c>
      <c r="I34" s="59" t="s">
        <v>77</v>
      </c>
      <c r="J34" s="59" t="s">
        <v>53</v>
      </c>
      <c r="K34" s="59" t="s">
        <v>9</v>
      </c>
      <c r="L34" s="59" t="s">
        <v>6</v>
      </c>
      <c r="M34" s="59" t="s">
        <v>6</v>
      </c>
      <c r="N34" s="1">
        <v>180.56</v>
      </c>
      <c r="O34" s="2">
        <v>44491</v>
      </c>
      <c r="P34" s="2">
        <v>44500</v>
      </c>
    </row>
    <row r="35" spans="1:16" x14ac:dyDescent="0.25">
      <c r="A35" s="59" t="s">
        <v>0</v>
      </c>
      <c r="B35" s="59" t="s">
        <v>1</v>
      </c>
      <c r="C35" s="59" t="s">
        <v>62</v>
      </c>
      <c r="D35" s="59" t="s">
        <v>63</v>
      </c>
      <c r="E35" s="59" t="s">
        <v>14</v>
      </c>
      <c r="F35" s="59" t="s">
        <v>78</v>
      </c>
      <c r="G35" s="59" t="s">
        <v>6</v>
      </c>
      <c r="H35" s="59" t="s">
        <v>6</v>
      </c>
      <c r="I35" s="59" t="s">
        <v>79</v>
      </c>
      <c r="J35" s="59" t="s">
        <v>59</v>
      </c>
      <c r="K35" s="59" t="s">
        <v>9</v>
      </c>
      <c r="L35" s="59" t="s">
        <v>6</v>
      </c>
      <c r="M35" s="59" t="s">
        <v>6</v>
      </c>
      <c r="N35" s="1">
        <v>27.09</v>
      </c>
      <c r="O35" s="2">
        <v>44287</v>
      </c>
      <c r="P35" s="2">
        <v>44286</v>
      </c>
    </row>
    <row r="36" spans="1:16" x14ac:dyDescent="0.25">
      <c r="A36" s="59" t="s">
        <v>0</v>
      </c>
      <c r="B36" s="59" t="s">
        <v>1</v>
      </c>
      <c r="C36" s="59" t="s">
        <v>62</v>
      </c>
      <c r="D36" s="59" t="s">
        <v>63</v>
      </c>
      <c r="E36" s="59" t="s">
        <v>14</v>
      </c>
      <c r="F36" s="59" t="s">
        <v>80</v>
      </c>
      <c r="G36" s="59" t="s">
        <v>6</v>
      </c>
      <c r="H36" s="59" t="s">
        <v>6</v>
      </c>
      <c r="I36" s="59" t="s">
        <v>81</v>
      </c>
      <c r="J36" s="59" t="s">
        <v>17</v>
      </c>
      <c r="K36" s="59" t="s">
        <v>9</v>
      </c>
      <c r="L36" s="59" t="s">
        <v>6</v>
      </c>
      <c r="M36" s="59" t="s">
        <v>6</v>
      </c>
      <c r="N36" s="1">
        <v>153.49</v>
      </c>
      <c r="O36" s="2">
        <v>44312</v>
      </c>
      <c r="P36" s="2">
        <v>44316</v>
      </c>
    </row>
    <row r="37" spans="1:16" x14ac:dyDescent="0.25">
      <c r="A37" s="59" t="s">
        <v>0</v>
      </c>
      <c r="B37" s="59" t="s">
        <v>1</v>
      </c>
      <c r="C37" s="59" t="s">
        <v>62</v>
      </c>
      <c r="D37" s="59" t="s">
        <v>63</v>
      </c>
      <c r="E37" s="59" t="s">
        <v>14</v>
      </c>
      <c r="F37" s="59" t="s">
        <v>30</v>
      </c>
      <c r="G37" s="59" t="s">
        <v>6</v>
      </c>
      <c r="H37" s="59" t="s">
        <v>6</v>
      </c>
      <c r="I37" s="59" t="s">
        <v>31</v>
      </c>
      <c r="J37" s="59" t="s">
        <v>32</v>
      </c>
      <c r="K37" s="59" t="s">
        <v>9</v>
      </c>
      <c r="L37" s="59" t="s">
        <v>6</v>
      </c>
      <c r="M37" s="59" t="s">
        <v>6</v>
      </c>
      <c r="N37" s="1">
        <v>421.36</v>
      </c>
      <c r="O37" s="2">
        <v>44470</v>
      </c>
      <c r="P37" s="2">
        <v>44469</v>
      </c>
    </row>
    <row r="38" spans="1:16" x14ac:dyDescent="0.25">
      <c r="A38" s="59" t="s">
        <v>0</v>
      </c>
      <c r="B38" s="59" t="s">
        <v>1</v>
      </c>
      <c r="C38" s="59" t="s">
        <v>62</v>
      </c>
      <c r="D38" s="59" t="s">
        <v>63</v>
      </c>
      <c r="E38" s="59" t="s">
        <v>14</v>
      </c>
      <c r="F38" s="59" t="s">
        <v>57</v>
      </c>
      <c r="G38" s="59" t="s">
        <v>6</v>
      </c>
      <c r="H38" s="59" t="s">
        <v>6</v>
      </c>
      <c r="I38" s="59" t="s">
        <v>58</v>
      </c>
      <c r="J38" s="59" t="s">
        <v>59</v>
      </c>
      <c r="K38" s="59" t="s">
        <v>9</v>
      </c>
      <c r="L38" s="59" t="s">
        <v>6</v>
      </c>
      <c r="M38" s="59" t="s">
        <v>6</v>
      </c>
      <c r="N38" s="1">
        <v>168.91</v>
      </c>
      <c r="O38" s="2">
        <v>44286</v>
      </c>
      <c r="P38" s="2">
        <v>44286</v>
      </c>
    </row>
    <row r="39" spans="1:16" x14ac:dyDescent="0.25">
      <c r="A39" s="59" t="s">
        <v>0</v>
      </c>
      <c r="B39" s="59" t="s">
        <v>1</v>
      </c>
      <c r="C39" s="59" t="s">
        <v>62</v>
      </c>
      <c r="D39" s="59" t="s">
        <v>63</v>
      </c>
      <c r="E39" s="59" t="s">
        <v>14</v>
      </c>
      <c r="F39" s="59" t="s">
        <v>82</v>
      </c>
      <c r="G39" s="59" t="s">
        <v>6</v>
      </c>
      <c r="H39" s="59" t="s">
        <v>6</v>
      </c>
      <c r="I39" s="59" t="s">
        <v>83</v>
      </c>
      <c r="J39" s="59" t="s">
        <v>29</v>
      </c>
      <c r="K39" s="59" t="s">
        <v>9</v>
      </c>
      <c r="L39" s="59" t="s">
        <v>6</v>
      </c>
      <c r="M39" s="59" t="s">
        <v>6</v>
      </c>
      <c r="N39" s="1">
        <v>90.29</v>
      </c>
      <c r="O39" s="2">
        <v>44369</v>
      </c>
      <c r="P39" s="2">
        <v>44377</v>
      </c>
    </row>
    <row r="40" spans="1:16" x14ac:dyDescent="0.25">
      <c r="A40" s="59" t="s">
        <v>0</v>
      </c>
      <c r="B40" s="59" t="s">
        <v>1</v>
      </c>
      <c r="C40" s="59" t="s">
        <v>62</v>
      </c>
      <c r="D40" s="59" t="s">
        <v>63</v>
      </c>
      <c r="E40" s="59" t="s">
        <v>14</v>
      </c>
      <c r="F40" s="59" t="s">
        <v>84</v>
      </c>
      <c r="G40" s="59" t="s">
        <v>6</v>
      </c>
      <c r="H40" s="59" t="s">
        <v>6</v>
      </c>
      <c r="I40" s="59" t="s">
        <v>85</v>
      </c>
      <c r="J40" s="59" t="s">
        <v>20</v>
      </c>
      <c r="K40" s="59" t="s">
        <v>9</v>
      </c>
      <c r="L40" s="59" t="s">
        <v>6</v>
      </c>
      <c r="M40" s="59" t="s">
        <v>6</v>
      </c>
      <c r="N40" s="1">
        <v>54.18</v>
      </c>
      <c r="O40" s="2">
        <v>44348</v>
      </c>
      <c r="P40" s="2">
        <v>44347</v>
      </c>
    </row>
    <row r="41" spans="1:16" x14ac:dyDescent="0.25">
      <c r="A41" s="59" t="s">
        <v>0</v>
      </c>
      <c r="B41" s="59" t="s">
        <v>1</v>
      </c>
      <c r="C41" s="59" t="s">
        <v>62</v>
      </c>
      <c r="D41" s="59" t="s">
        <v>63</v>
      </c>
      <c r="E41" s="59" t="s">
        <v>14</v>
      </c>
      <c r="F41" s="59" t="s">
        <v>86</v>
      </c>
      <c r="G41" s="59" t="s">
        <v>6</v>
      </c>
      <c r="H41" s="59" t="s">
        <v>6</v>
      </c>
      <c r="I41" s="59" t="s">
        <v>87</v>
      </c>
      <c r="J41" s="59" t="s">
        <v>20</v>
      </c>
      <c r="K41" s="59" t="s">
        <v>9</v>
      </c>
      <c r="L41" s="59" t="s">
        <v>6</v>
      </c>
      <c r="M41" s="59" t="s">
        <v>6</v>
      </c>
      <c r="N41" s="1">
        <v>45.14</v>
      </c>
      <c r="O41" s="2">
        <v>44334</v>
      </c>
      <c r="P41" s="2">
        <v>44347</v>
      </c>
    </row>
    <row r="42" spans="1:16" x14ac:dyDescent="0.25">
      <c r="A42" s="59" t="s">
        <v>0</v>
      </c>
      <c r="B42" s="59" t="s">
        <v>1</v>
      </c>
      <c r="C42" s="59" t="s">
        <v>62</v>
      </c>
      <c r="D42" s="59" t="s">
        <v>63</v>
      </c>
      <c r="E42" s="59" t="s">
        <v>14</v>
      </c>
      <c r="F42" s="59" t="s">
        <v>88</v>
      </c>
      <c r="G42" s="59" t="s">
        <v>6</v>
      </c>
      <c r="H42" s="59" t="s">
        <v>6</v>
      </c>
      <c r="I42" s="59" t="s">
        <v>89</v>
      </c>
      <c r="J42" s="59" t="s">
        <v>26</v>
      </c>
      <c r="K42" s="59" t="s">
        <v>9</v>
      </c>
      <c r="L42" s="59" t="s">
        <v>6</v>
      </c>
      <c r="M42" s="59" t="s">
        <v>6</v>
      </c>
      <c r="N42" s="1">
        <v>300.95999999999998</v>
      </c>
      <c r="O42" s="2">
        <v>44439</v>
      </c>
      <c r="P42" s="2">
        <v>44439</v>
      </c>
    </row>
    <row r="43" spans="1:16" x14ac:dyDescent="0.25">
      <c r="A43" s="59" t="s">
        <v>0</v>
      </c>
      <c r="B43" s="59" t="s">
        <v>1</v>
      </c>
      <c r="C43" s="59" t="s">
        <v>62</v>
      </c>
      <c r="D43" s="59" t="s">
        <v>63</v>
      </c>
      <c r="E43" s="59" t="s">
        <v>14</v>
      </c>
      <c r="F43" s="59" t="s">
        <v>90</v>
      </c>
      <c r="G43" s="59" t="s">
        <v>6</v>
      </c>
      <c r="H43" s="59" t="s">
        <v>6</v>
      </c>
      <c r="I43" s="59" t="s">
        <v>91</v>
      </c>
      <c r="J43" s="59" t="s">
        <v>53</v>
      </c>
      <c r="K43" s="59" t="s">
        <v>9</v>
      </c>
      <c r="L43" s="59" t="s">
        <v>6</v>
      </c>
      <c r="M43" s="59" t="s">
        <v>6</v>
      </c>
      <c r="N43" s="1">
        <v>300.95999999999998</v>
      </c>
      <c r="O43" s="2">
        <v>44498</v>
      </c>
      <c r="P43" s="2">
        <v>44500</v>
      </c>
    </row>
    <row r="44" spans="1:16" x14ac:dyDescent="0.25">
      <c r="A44" s="59" t="s">
        <v>0</v>
      </c>
      <c r="B44" s="59" t="s">
        <v>1</v>
      </c>
      <c r="C44" s="59" t="s">
        <v>62</v>
      </c>
      <c r="D44" s="59" t="s">
        <v>63</v>
      </c>
      <c r="E44" s="59" t="s">
        <v>14</v>
      </c>
      <c r="F44" s="59" t="s">
        <v>92</v>
      </c>
      <c r="G44" s="59" t="s">
        <v>6</v>
      </c>
      <c r="H44" s="59" t="s">
        <v>6</v>
      </c>
      <c r="I44" s="59" t="s">
        <v>93</v>
      </c>
      <c r="J44" s="59" t="s">
        <v>44</v>
      </c>
      <c r="K44" s="59" t="s">
        <v>9</v>
      </c>
      <c r="L44" s="59" t="s">
        <v>6</v>
      </c>
      <c r="M44" s="59" t="s">
        <v>6</v>
      </c>
      <c r="N44" s="1">
        <v>30.1</v>
      </c>
      <c r="O44" s="2">
        <v>44529</v>
      </c>
      <c r="P44" s="2">
        <v>44530</v>
      </c>
    </row>
    <row r="45" spans="1:16" x14ac:dyDescent="0.25">
      <c r="A45" s="59" t="s">
        <v>0</v>
      </c>
      <c r="B45" s="59" t="s">
        <v>1</v>
      </c>
      <c r="C45" s="59" t="s">
        <v>62</v>
      </c>
      <c r="D45" s="59" t="s">
        <v>63</v>
      </c>
      <c r="E45" s="59" t="s">
        <v>14</v>
      </c>
      <c r="F45" s="59" t="s">
        <v>94</v>
      </c>
      <c r="G45" s="59" t="s">
        <v>6</v>
      </c>
      <c r="H45" s="59" t="s">
        <v>6</v>
      </c>
      <c r="I45" s="59" t="s">
        <v>95</v>
      </c>
      <c r="J45" s="59" t="s">
        <v>44</v>
      </c>
      <c r="K45" s="59" t="s">
        <v>9</v>
      </c>
      <c r="L45" s="59" t="s">
        <v>6</v>
      </c>
      <c r="M45" s="59" t="s">
        <v>6</v>
      </c>
      <c r="N45" s="1">
        <v>150.46</v>
      </c>
      <c r="O45" s="2">
        <v>44517</v>
      </c>
      <c r="P45" s="2">
        <v>44530</v>
      </c>
    </row>
    <row r="46" spans="1:16" x14ac:dyDescent="0.25">
      <c r="A46" s="59" t="s">
        <v>0</v>
      </c>
      <c r="B46" s="59" t="s">
        <v>1</v>
      </c>
      <c r="C46" s="59" t="s">
        <v>62</v>
      </c>
      <c r="D46" s="59" t="s">
        <v>63</v>
      </c>
      <c r="E46" s="59" t="s">
        <v>14</v>
      </c>
      <c r="F46" s="59" t="s">
        <v>96</v>
      </c>
      <c r="G46" s="59" t="s">
        <v>6</v>
      </c>
      <c r="H46" s="59" t="s">
        <v>6</v>
      </c>
      <c r="I46" s="59" t="s">
        <v>97</v>
      </c>
      <c r="J46" s="59" t="s">
        <v>8</v>
      </c>
      <c r="K46" s="59" t="s">
        <v>9</v>
      </c>
      <c r="L46" s="59" t="s">
        <v>6</v>
      </c>
      <c r="M46" s="59" t="s">
        <v>6</v>
      </c>
      <c r="N46" s="1">
        <v>391.26</v>
      </c>
      <c r="O46" s="2">
        <v>44553</v>
      </c>
      <c r="P46" s="2">
        <v>44561</v>
      </c>
    </row>
    <row r="47" spans="1:16" x14ac:dyDescent="0.25">
      <c r="A47" s="59" t="s">
        <v>0</v>
      </c>
      <c r="B47" s="59" t="s">
        <v>1</v>
      </c>
      <c r="C47" s="59" t="s">
        <v>62</v>
      </c>
      <c r="D47" s="59" t="s">
        <v>63</v>
      </c>
      <c r="E47" s="59" t="s">
        <v>14</v>
      </c>
      <c r="F47" s="59" t="s">
        <v>98</v>
      </c>
      <c r="G47" s="59" t="s">
        <v>6</v>
      </c>
      <c r="H47" s="59" t="s">
        <v>6</v>
      </c>
      <c r="I47" s="59" t="s">
        <v>99</v>
      </c>
      <c r="J47" s="59" t="s">
        <v>8</v>
      </c>
      <c r="K47" s="59" t="s">
        <v>9</v>
      </c>
      <c r="L47" s="59" t="s">
        <v>6</v>
      </c>
      <c r="M47" s="59" t="s">
        <v>6</v>
      </c>
      <c r="N47" s="1">
        <v>90.27</v>
      </c>
      <c r="O47" s="2">
        <v>44544</v>
      </c>
      <c r="P47" s="2">
        <v>44561</v>
      </c>
    </row>
    <row r="48" spans="1:16" x14ac:dyDescent="0.25">
      <c r="A48" s="59" t="s">
        <v>0</v>
      </c>
      <c r="B48" s="59" t="s">
        <v>1</v>
      </c>
      <c r="C48" s="59" t="s">
        <v>62</v>
      </c>
      <c r="D48" s="59" t="s">
        <v>63</v>
      </c>
      <c r="E48" s="59" t="s">
        <v>14</v>
      </c>
      <c r="F48" s="59" t="s">
        <v>100</v>
      </c>
      <c r="G48" s="59" t="s">
        <v>6</v>
      </c>
      <c r="H48" s="59" t="s">
        <v>6</v>
      </c>
      <c r="I48" s="59" t="s">
        <v>101</v>
      </c>
      <c r="J48" s="59" t="s">
        <v>8</v>
      </c>
      <c r="K48" s="59" t="s">
        <v>9</v>
      </c>
      <c r="L48" s="59" t="s">
        <v>6</v>
      </c>
      <c r="M48" s="59" t="s">
        <v>6</v>
      </c>
      <c r="N48" s="1">
        <v>60.2</v>
      </c>
      <c r="O48" s="2">
        <v>44561</v>
      </c>
      <c r="P48" s="2">
        <v>44561</v>
      </c>
    </row>
    <row r="49" spans="1:16" x14ac:dyDescent="0.25">
      <c r="A49" s="59" t="s">
        <v>0</v>
      </c>
      <c r="B49" s="59" t="s">
        <v>1</v>
      </c>
      <c r="C49" s="59" t="s">
        <v>62</v>
      </c>
      <c r="D49" s="59" t="s">
        <v>63</v>
      </c>
      <c r="E49" s="59" t="s">
        <v>14</v>
      </c>
      <c r="F49" s="59" t="s">
        <v>102</v>
      </c>
      <c r="G49" s="59" t="s">
        <v>6</v>
      </c>
      <c r="H49" s="59" t="s">
        <v>6</v>
      </c>
      <c r="I49" s="59" t="s">
        <v>103</v>
      </c>
      <c r="J49" s="59" t="s">
        <v>20</v>
      </c>
      <c r="K49" s="59" t="s">
        <v>9</v>
      </c>
      <c r="L49" s="59" t="s">
        <v>6</v>
      </c>
      <c r="M49" s="59" t="s">
        <v>6</v>
      </c>
      <c r="N49" s="1">
        <v>90.29</v>
      </c>
      <c r="O49" s="2">
        <v>44340</v>
      </c>
      <c r="P49" s="2">
        <v>44347</v>
      </c>
    </row>
    <row r="50" spans="1:16" x14ac:dyDescent="0.25">
      <c r="A50" s="59" t="s">
        <v>0</v>
      </c>
      <c r="B50" s="59" t="s">
        <v>1</v>
      </c>
      <c r="C50" s="59" t="s">
        <v>62</v>
      </c>
      <c r="D50" s="59" t="s">
        <v>63</v>
      </c>
      <c r="E50" s="59" t="s">
        <v>14</v>
      </c>
      <c r="F50" s="59" t="s">
        <v>104</v>
      </c>
      <c r="G50" s="59" t="s">
        <v>6</v>
      </c>
      <c r="H50" s="59" t="s">
        <v>6</v>
      </c>
      <c r="I50" s="59" t="s">
        <v>105</v>
      </c>
      <c r="J50" s="59" t="s">
        <v>29</v>
      </c>
      <c r="K50" s="59" t="s">
        <v>9</v>
      </c>
      <c r="L50" s="59" t="s">
        <v>6</v>
      </c>
      <c r="M50" s="59" t="s">
        <v>6</v>
      </c>
      <c r="N50" s="1">
        <v>72.239999999999995</v>
      </c>
      <c r="O50" s="2">
        <v>44378</v>
      </c>
      <c r="P50" s="2">
        <v>44377</v>
      </c>
    </row>
    <row r="51" spans="1:16" x14ac:dyDescent="0.25">
      <c r="A51" s="59" t="s">
        <v>0</v>
      </c>
      <c r="B51" s="59" t="s">
        <v>1</v>
      </c>
      <c r="C51" s="59" t="s">
        <v>62</v>
      </c>
      <c r="D51" s="59" t="s">
        <v>63</v>
      </c>
      <c r="E51" s="59" t="s">
        <v>14</v>
      </c>
      <c r="F51" s="59" t="s">
        <v>106</v>
      </c>
      <c r="G51" s="59" t="s">
        <v>6</v>
      </c>
      <c r="H51" s="59" t="s">
        <v>6</v>
      </c>
      <c r="I51" s="59" t="s">
        <v>107</v>
      </c>
      <c r="J51" s="59" t="s">
        <v>23</v>
      </c>
      <c r="K51" s="59" t="s">
        <v>9</v>
      </c>
      <c r="L51" s="59" t="s">
        <v>6</v>
      </c>
      <c r="M51" s="59" t="s">
        <v>6</v>
      </c>
      <c r="N51" s="1">
        <v>18.05</v>
      </c>
      <c r="O51" s="2">
        <v>44392</v>
      </c>
      <c r="P51" s="2">
        <v>44408</v>
      </c>
    </row>
    <row r="52" spans="1:16" x14ac:dyDescent="0.25">
      <c r="A52" s="59" t="s">
        <v>0</v>
      </c>
      <c r="B52" s="59" t="s">
        <v>1</v>
      </c>
      <c r="C52" s="59" t="s">
        <v>62</v>
      </c>
      <c r="D52" s="59" t="s">
        <v>63</v>
      </c>
      <c r="E52" s="59" t="s">
        <v>14</v>
      </c>
      <c r="F52" s="59" t="s">
        <v>108</v>
      </c>
      <c r="G52" s="59" t="s">
        <v>6</v>
      </c>
      <c r="H52" s="59" t="s">
        <v>6</v>
      </c>
      <c r="I52" s="59" t="s">
        <v>109</v>
      </c>
      <c r="J52" s="59" t="s">
        <v>32</v>
      </c>
      <c r="K52" s="59" t="s">
        <v>9</v>
      </c>
      <c r="L52" s="59" t="s">
        <v>6</v>
      </c>
      <c r="M52" s="59" t="s">
        <v>6</v>
      </c>
      <c r="N52" s="1">
        <v>240.76</v>
      </c>
      <c r="O52" s="2">
        <v>44454</v>
      </c>
      <c r="P52" s="2">
        <v>44469</v>
      </c>
    </row>
    <row r="53" spans="1:16" x14ac:dyDescent="0.25">
      <c r="A53" s="59" t="s">
        <v>0</v>
      </c>
      <c r="B53" s="59" t="s">
        <v>1</v>
      </c>
      <c r="C53" s="59" t="s">
        <v>62</v>
      </c>
      <c r="D53" s="59" t="s">
        <v>63</v>
      </c>
      <c r="E53" s="59" t="s">
        <v>14</v>
      </c>
      <c r="F53" s="59" t="s">
        <v>110</v>
      </c>
      <c r="G53" s="59" t="s">
        <v>6</v>
      </c>
      <c r="H53" s="59" t="s">
        <v>6</v>
      </c>
      <c r="I53" s="59" t="s">
        <v>111</v>
      </c>
      <c r="J53" s="59" t="s">
        <v>44</v>
      </c>
      <c r="K53" s="59" t="s">
        <v>9</v>
      </c>
      <c r="L53" s="59" t="s">
        <v>6</v>
      </c>
      <c r="M53" s="59" t="s">
        <v>6</v>
      </c>
      <c r="N53" s="1">
        <v>165.55</v>
      </c>
      <c r="O53" s="2">
        <v>44531</v>
      </c>
      <c r="P53" s="2">
        <v>44530</v>
      </c>
    </row>
    <row r="54" spans="1:16" x14ac:dyDescent="0.25">
      <c r="A54" s="59" t="s">
        <v>0</v>
      </c>
      <c r="B54" s="59" t="s">
        <v>1</v>
      </c>
      <c r="C54" s="59" t="s">
        <v>62</v>
      </c>
      <c r="D54" s="59" t="s">
        <v>63</v>
      </c>
      <c r="E54" s="59" t="s">
        <v>14</v>
      </c>
      <c r="F54" s="59" t="s">
        <v>112</v>
      </c>
      <c r="G54" s="59" t="s">
        <v>6</v>
      </c>
      <c r="H54" s="59" t="s">
        <v>6</v>
      </c>
      <c r="I54" s="59" t="s">
        <v>113</v>
      </c>
      <c r="J54" s="59" t="s">
        <v>8</v>
      </c>
      <c r="K54" s="59" t="s">
        <v>9</v>
      </c>
      <c r="L54" s="59" t="s">
        <v>6</v>
      </c>
      <c r="M54" s="59" t="s">
        <v>6</v>
      </c>
      <c r="N54" s="1">
        <v>120.4</v>
      </c>
      <c r="O54" s="2">
        <v>44559</v>
      </c>
      <c r="P54" s="2">
        <v>44561</v>
      </c>
    </row>
    <row r="55" spans="1:16" x14ac:dyDescent="0.25">
      <c r="A55" s="59" t="s">
        <v>0</v>
      </c>
      <c r="B55" s="59" t="s">
        <v>1</v>
      </c>
      <c r="C55" s="59" t="s">
        <v>114</v>
      </c>
      <c r="D55" s="59" t="s">
        <v>115</v>
      </c>
      <c r="E55" s="59" t="s">
        <v>14</v>
      </c>
      <c r="F55" s="59" t="s">
        <v>35</v>
      </c>
      <c r="G55" s="59" t="s">
        <v>6</v>
      </c>
      <c r="H55" s="59" t="s">
        <v>6</v>
      </c>
      <c r="I55" s="59" t="s">
        <v>36</v>
      </c>
      <c r="J55" s="59" t="s">
        <v>37</v>
      </c>
      <c r="K55" s="59" t="s">
        <v>9</v>
      </c>
      <c r="L55" s="59" t="s">
        <v>6</v>
      </c>
      <c r="M55" s="59" t="s">
        <v>6</v>
      </c>
      <c r="N55" s="1">
        <v>15.67</v>
      </c>
      <c r="O55" s="2">
        <v>44256</v>
      </c>
      <c r="P55" s="2">
        <v>44255</v>
      </c>
    </row>
    <row r="56" spans="1:16" x14ac:dyDescent="0.25">
      <c r="A56" s="59" t="s">
        <v>0</v>
      </c>
      <c r="B56" s="59" t="s">
        <v>1</v>
      </c>
      <c r="C56" s="59" t="s">
        <v>114</v>
      </c>
      <c r="D56" s="59" t="s">
        <v>115</v>
      </c>
      <c r="E56" s="59" t="s">
        <v>14</v>
      </c>
      <c r="F56" s="59" t="s">
        <v>15</v>
      </c>
      <c r="G56" s="59" t="s">
        <v>6</v>
      </c>
      <c r="H56" s="59" t="s">
        <v>6</v>
      </c>
      <c r="I56" s="59" t="s">
        <v>16</v>
      </c>
      <c r="J56" s="59" t="s">
        <v>17</v>
      </c>
      <c r="K56" s="59" t="s">
        <v>9</v>
      </c>
      <c r="L56" s="59" t="s">
        <v>6</v>
      </c>
      <c r="M56" s="59" t="s">
        <v>6</v>
      </c>
      <c r="N56" s="1">
        <v>14.98</v>
      </c>
      <c r="O56" s="2">
        <v>44317</v>
      </c>
      <c r="P56" s="2">
        <v>44316</v>
      </c>
    </row>
    <row r="57" spans="1:16" x14ac:dyDescent="0.25">
      <c r="A57" s="59" t="s">
        <v>0</v>
      </c>
      <c r="B57" s="59" t="s">
        <v>1</v>
      </c>
      <c r="C57" s="59" t="s">
        <v>114</v>
      </c>
      <c r="D57" s="59" t="s">
        <v>115</v>
      </c>
      <c r="E57" s="59" t="s">
        <v>14</v>
      </c>
      <c r="F57" s="59" t="s">
        <v>68</v>
      </c>
      <c r="G57" s="59" t="s">
        <v>6</v>
      </c>
      <c r="H57" s="59" t="s">
        <v>6</v>
      </c>
      <c r="I57" s="59" t="s">
        <v>69</v>
      </c>
      <c r="J57" s="59" t="s">
        <v>53</v>
      </c>
      <c r="K57" s="59" t="s">
        <v>9</v>
      </c>
      <c r="L57" s="59" t="s">
        <v>6</v>
      </c>
      <c r="M57" s="59" t="s">
        <v>6</v>
      </c>
      <c r="N57" s="1">
        <v>45.88</v>
      </c>
      <c r="O57" s="2">
        <v>44501</v>
      </c>
      <c r="P57" s="2">
        <v>44500</v>
      </c>
    </row>
    <row r="58" spans="1:16" x14ac:dyDescent="0.25">
      <c r="A58" s="59" t="s">
        <v>0</v>
      </c>
      <c r="B58" s="59" t="s">
        <v>1</v>
      </c>
      <c r="C58" s="59" t="s">
        <v>114</v>
      </c>
      <c r="D58" s="59" t="s">
        <v>115</v>
      </c>
      <c r="E58" s="59" t="s">
        <v>14</v>
      </c>
      <c r="F58" s="59" t="s">
        <v>21</v>
      </c>
      <c r="G58" s="59" t="s">
        <v>6</v>
      </c>
      <c r="H58" s="59" t="s">
        <v>6</v>
      </c>
      <c r="I58" s="59" t="s">
        <v>22</v>
      </c>
      <c r="J58" s="59" t="s">
        <v>23</v>
      </c>
      <c r="K58" s="59" t="s">
        <v>9</v>
      </c>
      <c r="L58" s="59" t="s">
        <v>6</v>
      </c>
      <c r="M58" s="59" t="s">
        <v>6</v>
      </c>
      <c r="N58" s="1">
        <v>14.7</v>
      </c>
      <c r="O58" s="2">
        <v>44409</v>
      </c>
      <c r="P58" s="2">
        <v>44408</v>
      </c>
    </row>
    <row r="59" spans="1:16" x14ac:dyDescent="0.25">
      <c r="A59" s="59" t="s">
        <v>0</v>
      </c>
      <c r="B59" s="59" t="s">
        <v>1</v>
      </c>
      <c r="C59" s="59" t="s">
        <v>114</v>
      </c>
      <c r="D59" s="59" t="s">
        <v>115</v>
      </c>
      <c r="E59" s="59" t="s">
        <v>14</v>
      </c>
      <c r="F59" s="59" t="s">
        <v>24</v>
      </c>
      <c r="G59" s="59" t="s">
        <v>6</v>
      </c>
      <c r="H59" s="59" t="s">
        <v>6</v>
      </c>
      <c r="I59" s="59" t="s">
        <v>25</v>
      </c>
      <c r="J59" s="59" t="s">
        <v>26</v>
      </c>
      <c r="K59" s="59" t="s">
        <v>9</v>
      </c>
      <c r="L59" s="59" t="s">
        <v>6</v>
      </c>
      <c r="M59" s="59" t="s">
        <v>6</v>
      </c>
      <c r="N59" s="1">
        <v>53.69</v>
      </c>
      <c r="O59" s="2">
        <v>44440</v>
      </c>
      <c r="P59" s="2">
        <v>44439</v>
      </c>
    </row>
    <row r="60" spans="1:16" x14ac:dyDescent="0.25">
      <c r="A60" s="59" t="s">
        <v>0</v>
      </c>
      <c r="B60" s="59" t="s">
        <v>1</v>
      </c>
      <c r="C60" s="59" t="s">
        <v>114</v>
      </c>
      <c r="D60" s="59" t="s">
        <v>115</v>
      </c>
      <c r="E60" s="59" t="s">
        <v>14</v>
      </c>
      <c r="F60" s="59" t="s">
        <v>78</v>
      </c>
      <c r="G60" s="59" t="s">
        <v>6</v>
      </c>
      <c r="H60" s="59" t="s">
        <v>6</v>
      </c>
      <c r="I60" s="59" t="s">
        <v>79</v>
      </c>
      <c r="J60" s="59" t="s">
        <v>59</v>
      </c>
      <c r="K60" s="59" t="s">
        <v>9</v>
      </c>
      <c r="L60" s="59" t="s">
        <v>6</v>
      </c>
      <c r="M60" s="59" t="s">
        <v>6</v>
      </c>
      <c r="N60" s="1">
        <v>14.62</v>
      </c>
      <c r="O60" s="2">
        <v>44287</v>
      </c>
      <c r="P60" s="2">
        <v>44286</v>
      </c>
    </row>
    <row r="61" spans="1:16" x14ac:dyDescent="0.25">
      <c r="A61" s="59" t="s">
        <v>0</v>
      </c>
      <c r="B61" s="59" t="s">
        <v>1</v>
      </c>
      <c r="C61" s="59" t="s">
        <v>114</v>
      </c>
      <c r="D61" s="59" t="s">
        <v>115</v>
      </c>
      <c r="E61" s="59" t="s">
        <v>14</v>
      </c>
      <c r="F61" s="59" t="s">
        <v>30</v>
      </c>
      <c r="G61" s="59" t="s">
        <v>6</v>
      </c>
      <c r="H61" s="59" t="s">
        <v>6</v>
      </c>
      <c r="I61" s="59" t="s">
        <v>31</v>
      </c>
      <c r="J61" s="59" t="s">
        <v>32</v>
      </c>
      <c r="K61" s="59" t="s">
        <v>9</v>
      </c>
      <c r="L61" s="59" t="s">
        <v>6</v>
      </c>
      <c r="M61" s="59" t="s">
        <v>6</v>
      </c>
      <c r="N61" s="1">
        <v>53.07</v>
      </c>
      <c r="O61" s="2">
        <v>44470</v>
      </c>
      <c r="P61" s="2">
        <v>44469</v>
      </c>
    </row>
    <row r="62" spans="1:16" x14ac:dyDescent="0.25">
      <c r="A62" s="59" t="s">
        <v>0</v>
      </c>
      <c r="B62" s="59" t="s">
        <v>1</v>
      </c>
      <c r="C62" s="59" t="s">
        <v>114</v>
      </c>
      <c r="D62" s="59" t="s">
        <v>115</v>
      </c>
      <c r="E62" s="59" t="s">
        <v>14</v>
      </c>
      <c r="F62" s="59" t="s">
        <v>84</v>
      </c>
      <c r="G62" s="59" t="s">
        <v>6</v>
      </c>
      <c r="H62" s="59" t="s">
        <v>6</v>
      </c>
      <c r="I62" s="59" t="s">
        <v>85</v>
      </c>
      <c r="J62" s="59" t="s">
        <v>20</v>
      </c>
      <c r="K62" s="59" t="s">
        <v>9</v>
      </c>
      <c r="L62" s="59" t="s">
        <v>6</v>
      </c>
      <c r="M62" s="59" t="s">
        <v>6</v>
      </c>
      <c r="N62" s="1">
        <v>15.42</v>
      </c>
      <c r="O62" s="2">
        <v>44348</v>
      </c>
      <c r="P62" s="2">
        <v>44347</v>
      </c>
    </row>
    <row r="63" spans="1:16" x14ac:dyDescent="0.25">
      <c r="A63" s="59" t="s">
        <v>0</v>
      </c>
      <c r="B63" s="59" t="s">
        <v>1</v>
      </c>
      <c r="C63" s="59" t="s">
        <v>114</v>
      </c>
      <c r="D63" s="59" t="s">
        <v>115</v>
      </c>
      <c r="E63" s="59" t="s">
        <v>14</v>
      </c>
      <c r="F63" s="59" t="s">
        <v>92</v>
      </c>
      <c r="G63" s="59" t="s">
        <v>6</v>
      </c>
      <c r="H63" s="59" t="s">
        <v>6</v>
      </c>
      <c r="I63" s="59" t="s">
        <v>93</v>
      </c>
      <c r="J63" s="59" t="s">
        <v>44</v>
      </c>
      <c r="K63" s="59" t="s">
        <v>9</v>
      </c>
      <c r="L63" s="59" t="s">
        <v>6</v>
      </c>
      <c r="M63" s="59" t="s">
        <v>6</v>
      </c>
      <c r="N63" s="1">
        <v>33</v>
      </c>
      <c r="O63" s="2">
        <v>44529</v>
      </c>
      <c r="P63" s="2">
        <v>44530</v>
      </c>
    </row>
    <row r="64" spans="1:16" x14ac:dyDescent="0.25">
      <c r="A64" s="59" t="s">
        <v>0</v>
      </c>
      <c r="B64" s="59" t="s">
        <v>1</v>
      </c>
      <c r="C64" s="59" t="s">
        <v>114</v>
      </c>
      <c r="D64" s="59" t="s">
        <v>115</v>
      </c>
      <c r="E64" s="59" t="s">
        <v>14</v>
      </c>
      <c r="F64" s="59" t="s">
        <v>104</v>
      </c>
      <c r="G64" s="59" t="s">
        <v>6</v>
      </c>
      <c r="H64" s="59" t="s">
        <v>6</v>
      </c>
      <c r="I64" s="59" t="s">
        <v>105</v>
      </c>
      <c r="J64" s="59" t="s">
        <v>29</v>
      </c>
      <c r="K64" s="59" t="s">
        <v>9</v>
      </c>
      <c r="L64" s="59" t="s">
        <v>6</v>
      </c>
      <c r="M64" s="59" t="s">
        <v>6</v>
      </c>
      <c r="N64" s="1">
        <v>15.31</v>
      </c>
      <c r="O64" s="2">
        <v>44378</v>
      </c>
      <c r="P64" s="2">
        <v>44377</v>
      </c>
    </row>
    <row r="65" spans="1:16" x14ac:dyDescent="0.25">
      <c r="A65" s="59" t="s">
        <v>0</v>
      </c>
      <c r="B65" s="59" t="s">
        <v>1</v>
      </c>
      <c r="C65" s="59" t="s">
        <v>114</v>
      </c>
      <c r="D65" s="59" t="s">
        <v>115</v>
      </c>
      <c r="E65" s="59" t="s">
        <v>14</v>
      </c>
      <c r="F65" s="59" t="s">
        <v>110</v>
      </c>
      <c r="G65" s="59" t="s">
        <v>6</v>
      </c>
      <c r="H65" s="59" t="s">
        <v>6</v>
      </c>
      <c r="I65" s="59" t="s">
        <v>111</v>
      </c>
      <c r="J65" s="59" t="s">
        <v>44</v>
      </c>
      <c r="K65" s="59" t="s">
        <v>9</v>
      </c>
      <c r="L65" s="59" t="s">
        <v>6</v>
      </c>
      <c r="M65" s="59" t="s">
        <v>6</v>
      </c>
      <c r="N65" s="1">
        <v>11</v>
      </c>
      <c r="O65" s="2">
        <v>44531</v>
      </c>
      <c r="P65" s="2">
        <v>44530</v>
      </c>
    </row>
    <row r="66" spans="1:16" x14ac:dyDescent="0.25">
      <c r="A66" s="59" t="s">
        <v>0</v>
      </c>
      <c r="B66" s="59" t="s">
        <v>1</v>
      </c>
      <c r="C66" s="59" t="s">
        <v>114</v>
      </c>
      <c r="D66" s="59" t="s">
        <v>115</v>
      </c>
      <c r="E66" s="59" t="s">
        <v>14</v>
      </c>
      <c r="F66" s="59" t="s">
        <v>116</v>
      </c>
      <c r="G66" s="59" t="s">
        <v>6</v>
      </c>
      <c r="H66" s="59" t="s">
        <v>6</v>
      </c>
      <c r="I66" s="59" t="s">
        <v>117</v>
      </c>
      <c r="J66" s="59" t="s">
        <v>8</v>
      </c>
      <c r="K66" s="59" t="s">
        <v>9</v>
      </c>
      <c r="L66" s="59" t="s">
        <v>6</v>
      </c>
      <c r="M66" s="59" t="s">
        <v>6</v>
      </c>
      <c r="N66" s="1">
        <v>41.67</v>
      </c>
      <c r="O66" s="2">
        <v>44562</v>
      </c>
      <c r="P66" s="2">
        <v>44561</v>
      </c>
    </row>
    <row r="67" spans="1:16" x14ac:dyDescent="0.25">
      <c r="A67" s="59" t="s">
        <v>0</v>
      </c>
      <c r="B67" s="59" t="s">
        <v>1</v>
      </c>
      <c r="C67" s="59" t="s">
        <v>118</v>
      </c>
      <c r="D67" s="59" t="s">
        <v>119</v>
      </c>
      <c r="E67" s="59" t="s">
        <v>14</v>
      </c>
      <c r="F67" s="59" t="s">
        <v>35</v>
      </c>
      <c r="G67" s="59" t="s">
        <v>6</v>
      </c>
      <c r="H67" s="59" t="s">
        <v>6</v>
      </c>
      <c r="I67" s="59" t="s">
        <v>36</v>
      </c>
      <c r="J67" s="59" t="s">
        <v>37</v>
      </c>
      <c r="K67" s="59" t="s">
        <v>9</v>
      </c>
      <c r="L67" s="59" t="s">
        <v>6</v>
      </c>
      <c r="M67" s="59" t="s">
        <v>6</v>
      </c>
      <c r="N67" s="1">
        <v>24.46</v>
      </c>
      <c r="O67" s="2">
        <v>44256</v>
      </c>
      <c r="P67" s="2">
        <v>44255</v>
      </c>
    </row>
    <row r="68" spans="1:16" x14ac:dyDescent="0.25">
      <c r="A68" s="59" t="s">
        <v>0</v>
      </c>
      <c r="B68" s="59" t="s">
        <v>1</v>
      </c>
      <c r="C68" s="59" t="s">
        <v>118</v>
      </c>
      <c r="D68" s="59" t="s">
        <v>119</v>
      </c>
      <c r="E68" s="59" t="s">
        <v>14</v>
      </c>
      <c r="F68" s="59" t="s">
        <v>15</v>
      </c>
      <c r="G68" s="59" t="s">
        <v>6</v>
      </c>
      <c r="H68" s="59" t="s">
        <v>6</v>
      </c>
      <c r="I68" s="59" t="s">
        <v>16</v>
      </c>
      <c r="J68" s="59" t="s">
        <v>17</v>
      </c>
      <c r="K68" s="59" t="s">
        <v>9</v>
      </c>
      <c r="L68" s="59" t="s">
        <v>6</v>
      </c>
      <c r="M68" s="59" t="s">
        <v>6</v>
      </c>
      <c r="N68" s="1">
        <v>29.86</v>
      </c>
      <c r="O68" s="2">
        <v>44317</v>
      </c>
      <c r="P68" s="2">
        <v>44316</v>
      </c>
    </row>
    <row r="69" spans="1:16" x14ac:dyDescent="0.25">
      <c r="A69" s="59" t="s">
        <v>0</v>
      </c>
      <c r="B69" s="59" t="s">
        <v>1</v>
      </c>
      <c r="C69" s="59" t="s">
        <v>118</v>
      </c>
      <c r="D69" s="59" t="s">
        <v>119</v>
      </c>
      <c r="E69" s="59" t="s">
        <v>14</v>
      </c>
      <c r="F69" s="59" t="s">
        <v>68</v>
      </c>
      <c r="G69" s="59" t="s">
        <v>6</v>
      </c>
      <c r="H69" s="59" t="s">
        <v>6</v>
      </c>
      <c r="I69" s="59" t="s">
        <v>69</v>
      </c>
      <c r="J69" s="59" t="s">
        <v>53</v>
      </c>
      <c r="K69" s="59" t="s">
        <v>9</v>
      </c>
      <c r="L69" s="59" t="s">
        <v>6</v>
      </c>
      <c r="M69" s="59" t="s">
        <v>6</v>
      </c>
      <c r="N69" s="1">
        <v>94.99</v>
      </c>
      <c r="O69" s="2">
        <v>44501</v>
      </c>
      <c r="P69" s="2">
        <v>44500</v>
      </c>
    </row>
    <row r="70" spans="1:16" x14ac:dyDescent="0.25">
      <c r="A70" s="59" t="s">
        <v>0</v>
      </c>
      <c r="B70" s="59" t="s">
        <v>1</v>
      </c>
      <c r="C70" s="59" t="s">
        <v>118</v>
      </c>
      <c r="D70" s="59" t="s">
        <v>119</v>
      </c>
      <c r="E70" s="59" t="s">
        <v>14</v>
      </c>
      <c r="F70" s="59" t="s">
        <v>21</v>
      </c>
      <c r="G70" s="59" t="s">
        <v>6</v>
      </c>
      <c r="H70" s="59" t="s">
        <v>6</v>
      </c>
      <c r="I70" s="59" t="s">
        <v>22</v>
      </c>
      <c r="J70" s="59" t="s">
        <v>23</v>
      </c>
      <c r="K70" s="59" t="s">
        <v>9</v>
      </c>
      <c r="L70" s="59" t="s">
        <v>6</v>
      </c>
      <c r="M70" s="59" t="s">
        <v>6</v>
      </c>
      <c r="N70" s="1">
        <v>28.5</v>
      </c>
      <c r="O70" s="2">
        <v>44409</v>
      </c>
      <c r="P70" s="2">
        <v>44408</v>
      </c>
    </row>
    <row r="71" spans="1:16" x14ac:dyDescent="0.25">
      <c r="A71" s="59" t="s">
        <v>0</v>
      </c>
      <c r="B71" s="59" t="s">
        <v>1</v>
      </c>
      <c r="C71" s="59" t="s">
        <v>118</v>
      </c>
      <c r="D71" s="59" t="s">
        <v>119</v>
      </c>
      <c r="E71" s="59" t="s">
        <v>14</v>
      </c>
      <c r="F71" s="59" t="s">
        <v>24</v>
      </c>
      <c r="G71" s="59" t="s">
        <v>6</v>
      </c>
      <c r="H71" s="59" t="s">
        <v>6</v>
      </c>
      <c r="I71" s="59" t="s">
        <v>25</v>
      </c>
      <c r="J71" s="59" t="s">
        <v>26</v>
      </c>
      <c r="K71" s="59" t="s">
        <v>9</v>
      </c>
      <c r="L71" s="59" t="s">
        <v>6</v>
      </c>
      <c r="M71" s="59" t="s">
        <v>6</v>
      </c>
      <c r="N71" s="1">
        <v>99.51</v>
      </c>
      <c r="O71" s="2">
        <v>44440</v>
      </c>
      <c r="P71" s="2">
        <v>44439</v>
      </c>
    </row>
    <row r="72" spans="1:16" x14ac:dyDescent="0.25">
      <c r="A72" s="59" t="s">
        <v>0</v>
      </c>
      <c r="B72" s="59" t="s">
        <v>1</v>
      </c>
      <c r="C72" s="59" t="s">
        <v>118</v>
      </c>
      <c r="D72" s="59" t="s">
        <v>119</v>
      </c>
      <c r="E72" s="59" t="s">
        <v>14</v>
      </c>
      <c r="F72" s="59" t="s">
        <v>78</v>
      </c>
      <c r="G72" s="59" t="s">
        <v>6</v>
      </c>
      <c r="H72" s="59" t="s">
        <v>6</v>
      </c>
      <c r="I72" s="59" t="s">
        <v>79</v>
      </c>
      <c r="J72" s="59" t="s">
        <v>59</v>
      </c>
      <c r="K72" s="59" t="s">
        <v>9</v>
      </c>
      <c r="L72" s="59" t="s">
        <v>6</v>
      </c>
      <c r="M72" s="59" t="s">
        <v>6</v>
      </c>
      <c r="N72" s="1">
        <v>29.46</v>
      </c>
      <c r="O72" s="2">
        <v>44287</v>
      </c>
      <c r="P72" s="2">
        <v>44286</v>
      </c>
    </row>
    <row r="73" spans="1:16" x14ac:dyDescent="0.25">
      <c r="A73" s="59" t="s">
        <v>0</v>
      </c>
      <c r="B73" s="59" t="s">
        <v>1</v>
      </c>
      <c r="C73" s="59" t="s">
        <v>118</v>
      </c>
      <c r="D73" s="59" t="s">
        <v>119</v>
      </c>
      <c r="E73" s="59" t="s">
        <v>14</v>
      </c>
      <c r="F73" s="59" t="s">
        <v>30</v>
      </c>
      <c r="G73" s="59" t="s">
        <v>6</v>
      </c>
      <c r="H73" s="59" t="s">
        <v>6</v>
      </c>
      <c r="I73" s="59" t="s">
        <v>31</v>
      </c>
      <c r="J73" s="59" t="s">
        <v>32</v>
      </c>
      <c r="K73" s="59" t="s">
        <v>9</v>
      </c>
      <c r="L73" s="59" t="s">
        <v>6</v>
      </c>
      <c r="M73" s="59" t="s">
        <v>6</v>
      </c>
      <c r="N73" s="1">
        <v>99.52</v>
      </c>
      <c r="O73" s="2">
        <v>44470</v>
      </c>
      <c r="P73" s="2">
        <v>44469</v>
      </c>
    </row>
    <row r="74" spans="1:16" x14ac:dyDescent="0.25">
      <c r="A74" s="59" t="s">
        <v>0</v>
      </c>
      <c r="B74" s="59" t="s">
        <v>1</v>
      </c>
      <c r="C74" s="59" t="s">
        <v>118</v>
      </c>
      <c r="D74" s="59" t="s">
        <v>119</v>
      </c>
      <c r="E74" s="59" t="s">
        <v>14</v>
      </c>
      <c r="F74" s="59" t="s">
        <v>84</v>
      </c>
      <c r="G74" s="59" t="s">
        <v>6</v>
      </c>
      <c r="H74" s="59" t="s">
        <v>6</v>
      </c>
      <c r="I74" s="59" t="s">
        <v>85</v>
      </c>
      <c r="J74" s="59" t="s">
        <v>20</v>
      </c>
      <c r="K74" s="59" t="s">
        <v>9</v>
      </c>
      <c r="L74" s="59" t="s">
        <v>6</v>
      </c>
      <c r="M74" s="59" t="s">
        <v>6</v>
      </c>
      <c r="N74" s="1">
        <v>28.5</v>
      </c>
      <c r="O74" s="2">
        <v>44348</v>
      </c>
      <c r="P74" s="2">
        <v>44347</v>
      </c>
    </row>
    <row r="75" spans="1:16" x14ac:dyDescent="0.25">
      <c r="A75" s="59" t="s">
        <v>0</v>
      </c>
      <c r="B75" s="59" t="s">
        <v>1</v>
      </c>
      <c r="C75" s="59" t="s">
        <v>118</v>
      </c>
      <c r="D75" s="59" t="s">
        <v>119</v>
      </c>
      <c r="E75" s="59" t="s">
        <v>14</v>
      </c>
      <c r="F75" s="59" t="s">
        <v>92</v>
      </c>
      <c r="G75" s="59" t="s">
        <v>6</v>
      </c>
      <c r="H75" s="59" t="s">
        <v>6</v>
      </c>
      <c r="I75" s="59" t="s">
        <v>93</v>
      </c>
      <c r="J75" s="59" t="s">
        <v>44</v>
      </c>
      <c r="K75" s="59" t="s">
        <v>9</v>
      </c>
      <c r="L75" s="59" t="s">
        <v>6</v>
      </c>
      <c r="M75" s="59" t="s">
        <v>6</v>
      </c>
      <c r="N75" s="1">
        <v>74.63</v>
      </c>
      <c r="O75" s="2">
        <v>44529</v>
      </c>
      <c r="P75" s="2">
        <v>44530</v>
      </c>
    </row>
    <row r="76" spans="1:16" x14ac:dyDescent="0.25">
      <c r="A76" s="59" t="s">
        <v>0</v>
      </c>
      <c r="B76" s="59" t="s">
        <v>1</v>
      </c>
      <c r="C76" s="59" t="s">
        <v>118</v>
      </c>
      <c r="D76" s="59" t="s">
        <v>119</v>
      </c>
      <c r="E76" s="59" t="s">
        <v>14</v>
      </c>
      <c r="F76" s="59" t="s">
        <v>104</v>
      </c>
      <c r="G76" s="59" t="s">
        <v>6</v>
      </c>
      <c r="H76" s="59" t="s">
        <v>6</v>
      </c>
      <c r="I76" s="59" t="s">
        <v>105</v>
      </c>
      <c r="J76" s="59" t="s">
        <v>29</v>
      </c>
      <c r="K76" s="59" t="s">
        <v>9</v>
      </c>
      <c r="L76" s="59" t="s">
        <v>6</v>
      </c>
      <c r="M76" s="59" t="s">
        <v>6</v>
      </c>
      <c r="N76" s="1">
        <v>29.86</v>
      </c>
      <c r="O76" s="2">
        <v>44378</v>
      </c>
      <c r="P76" s="2">
        <v>44377</v>
      </c>
    </row>
    <row r="77" spans="1:16" x14ac:dyDescent="0.25">
      <c r="A77" s="59" t="s">
        <v>0</v>
      </c>
      <c r="B77" s="59" t="s">
        <v>1</v>
      </c>
      <c r="C77" s="59" t="s">
        <v>118</v>
      </c>
      <c r="D77" s="59" t="s">
        <v>119</v>
      </c>
      <c r="E77" s="59" t="s">
        <v>14</v>
      </c>
      <c r="F77" s="59" t="s">
        <v>110</v>
      </c>
      <c r="G77" s="59" t="s">
        <v>6</v>
      </c>
      <c r="H77" s="59" t="s">
        <v>6</v>
      </c>
      <c r="I77" s="59" t="s">
        <v>111</v>
      </c>
      <c r="J77" s="59" t="s">
        <v>44</v>
      </c>
      <c r="K77" s="59" t="s">
        <v>9</v>
      </c>
      <c r="L77" s="59" t="s">
        <v>6</v>
      </c>
      <c r="M77" s="59" t="s">
        <v>6</v>
      </c>
      <c r="N77" s="1">
        <v>24.89</v>
      </c>
      <c r="O77" s="2">
        <v>44531</v>
      </c>
      <c r="P77" s="2">
        <v>44530</v>
      </c>
    </row>
    <row r="78" spans="1:16" x14ac:dyDescent="0.25">
      <c r="A78" s="59" t="s">
        <v>0</v>
      </c>
      <c r="B78" s="59" t="s">
        <v>1</v>
      </c>
      <c r="C78" s="59" t="s">
        <v>118</v>
      </c>
      <c r="D78" s="59" t="s">
        <v>119</v>
      </c>
      <c r="E78" s="59" t="s">
        <v>14</v>
      </c>
      <c r="F78" s="59" t="s">
        <v>116</v>
      </c>
      <c r="G78" s="59" t="s">
        <v>6</v>
      </c>
      <c r="H78" s="59" t="s">
        <v>6</v>
      </c>
      <c r="I78" s="59" t="s">
        <v>117</v>
      </c>
      <c r="J78" s="59" t="s">
        <v>8</v>
      </c>
      <c r="K78" s="59" t="s">
        <v>9</v>
      </c>
      <c r="L78" s="59" t="s">
        <v>6</v>
      </c>
      <c r="M78" s="59" t="s">
        <v>6</v>
      </c>
      <c r="N78" s="1">
        <v>104.04</v>
      </c>
      <c r="O78" s="2">
        <v>44562</v>
      </c>
      <c r="P78" s="2">
        <v>44561</v>
      </c>
    </row>
    <row r="79" spans="1:16" x14ac:dyDescent="0.25">
      <c r="A79" s="59" t="s">
        <v>0</v>
      </c>
      <c r="B79" s="59" t="s">
        <v>1</v>
      </c>
      <c r="C79" s="59" t="s">
        <v>120</v>
      </c>
      <c r="D79" s="59" t="s">
        <v>121</v>
      </c>
      <c r="E79" s="59" t="s">
        <v>14</v>
      </c>
      <c r="F79" s="59" t="s">
        <v>35</v>
      </c>
      <c r="G79" s="59" t="s">
        <v>6</v>
      </c>
      <c r="H79" s="59" t="s">
        <v>6</v>
      </c>
      <c r="I79" s="59" t="s">
        <v>36</v>
      </c>
      <c r="J79" s="59" t="s">
        <v>37</v>
      </c>
      <c r="K79" s="59" t="s">
        <v>9</v>
      </c>
      <c r="L79" s="59" t="s">
        <v>6</v>
      </c>
      <c r="M79" s="59" t="s">
        <v>6</v>
      </c>
      <c r="N79" s="1">
        <v>29.35</v>
      </c>
      <c r="O79" s="2">
        <v>44256</v>
      </c>
      <c r="P79" s="2">
        <v>44255</v>
      </c>
    </row>
    <row r="80" spans="1:16" x14ac:dyDescent="0.25">
      <c r="A80" s="59" t="s">
        <v>0</v>
      </c>
      <c r="B80" s="59" t="s">
        <v>1</v>
      </c>
      <c r="C80" s="59" t="s">
        <v>120</v>
      </c>
      <c r="D80" s="59" t="s">
        <v>121</v>
      </c>
      <c r="E80" s="59" t="s">
        <v>14</v>
      </c>
      <c r="F80" s="59" t="s">
        <v>15</v>
      </c>
      <c r="G80" s="59" t="s">
        <v>6</v>
      </c>
      <c r="H80" s="59" t="s">
        <v>6</v>
      </c>
      <c r="I80" s="59" t="s">
        <v>16</v>
      </c>
      <c r="J80" s="59" t="s">
        <v>17</v>
      </c>
      <c r="K80" s="59" t="s">
        <v>9</v>
      </c>
      <c r="L80" s="59" t="s">
        <v>6</v>
      </c>
      <c r="M80" s="59" t="s">
        <v>6</v>
      </c>
      <c r="N80" s="1">
        <v>35.840000000000003</v>
      </c>
      <c r="O80" s="2">
        <v>44317</v>
      </c>
      <c r="P80" s="2">
        <v>44316</v>
      </c>
    </row>
    <row r="81" spans="1:16" x14ac:dyDescent="0.25">
      <c r="A81" s="59" t="s">
        <v>0</v>
      </c>
      <c r="B81" s="59" t="s">
        <v>1</v>
      </c>
      <c r="C81" s="59" t="s">
        <v>120</v>
      </c>
      <c r="D81" s="59" t="s">
        <v>121</v>
      </c>
      <c r="E81" s="59" t="s">
        <v>14</v>
      </c>
      <c r="F81" s="59" t="s">
        <v>68</v>
      </c>
      <c r="G81" s="59" t="s">
        <v>6</v>
      </c>
      <c r="H81" s="59" t="s">
        <v>6</v>
      </c>
      <c r="I81" s="59" t="s">
        <v>69</v>
      </c>
      <c r="J81" s="59" t="s">
        <v>53</v>
      </c>
      <c r="K81" s="59" t="s">
        <v>9</v>
      </c>
      <c r="L81" s="59" t="s">
        <v>6</v>
      </c>
      <c r="M81" s="59" t="s">
        <v>6</v>
      </c>
      <c r="N81" s="1">
        <v>114.02</v>
      </c>
      <c r="O81" s="2">
        <v>44501</v>
      </c>
      <c r="P81" s="2">
        <v>44500</v>
      </c>
    </row>
    <row r="82" spans="1:16" x14ac:dyDescent="0.25">
      <c r="A82" s="59" t="s">
        <v>0</v>
      </c>
      <c r="B82" s="59" t="s">
        <v>1</v>
      </c>
      <c r="C82" s="59" t="s">
        <v>120</v>
      </c>
      <c r="D82" s="59" t="s">
        <v>121</v>
      </c>
      <c r="E82" s="59" t="s">
        <v>14</v>
      </c>
      <c r="F82" s="59" t="s">
        <v>21</v>
      </c>
      <c r="G82" s="59" t="s">
        <v>6</v>
      </c>
      <c r="H82" s="59" t="s">
        <v>6</v>
      </c>
      <c r="I82" s="59" t="s">
        <v>22</v>
      </c>
      <c r="J82" s="59" t="s">
        <v>23</v>
      </c>
      <c r="K82" s="59" t="s">
        <v>9</v>
      </c>
      <c r="L82" s="59" t="s">
        <v>6</v>
      </c>
      <c r="M82" s="59" t="s">
        <v>6</v>
      </c>
      <c r="N82" s="1">
        <v>34.21</v>
      </c>
      <c r="O82" s="2">
        <v>44409</v>
      </c>
      <c r="P82" s="2">
        <v>44408</v>
      </c>
    </row>
    <row r="83" spans="1:16" x14ac:dyDescent="0.25">
      <c r="A83" s="59" t="s">
        <v>0</v>
      </c>
      <c r="B83" s="59" t="s">
        <v>1</v>
      </c>
      <c r="C83" s="59" t="s">
        <v>120</v>
      </c>
      <c r="D83" s="59" t="s">
        <v>121</v>
      </c>
      <c r="E83" s="59" t="s">
        <v>14</v>
      </c>
      <c r="F83" s="59" t="s">
        <v>24</v>
      </c>
      <c r="G83" s="59" t="s">
        <v>6</v>
      </c>
      <c r="H83" s="59" t="s">
        <v>6</v>
      </c>
      <c r="I83" s="59" t="s">
        <v>25</v>
      </c>
      <c r="J83" s="59" t="s">
        <v>26</v>
      </c>
      <c r="K83" s="59" t="s">
        <v>9</v>
      </c>
      <c r="L83" s="59" t="s">
        <v>6</v>
      </c>
      <c r="M83" s="59" t="s">
        <v>6</v>
      </c>
      <c r="N83" s="1">
        <v>119.44</v>
      </c>
      <c r="O83" s="2">
        <v>44440</v>
      </c>
      <c r="P83" s="2">
        <v>44439</v>
      </c>
    </row>
    <row r="84" spans="1:16" x14ac:dyDescent="0.25">
      <c r="A84" s="59" t="s">
        <v>0</v>
      </c>
      <c r="B84" s="59" t="s">
        <v>1</v>
      </c>
      <c r="C84" s="59" t="s">
        <v>120</v>
      </c>
      <c r="D84" s="59" t="s">
        <v>121</v>
      </c>
      <c r="E84" s="59" t="s">
        <v>14</v>
      </c>
      <c r="F84" s="59" t="s">
        <v>78</v>
      </c>
      <c r="G84" s="59" t="s">
        <v>6</v>
      </c>
      <c r="H84" s="59" t="s">
        <v>6</v>
      </c>
      <c r="I84" s="59" t="s">
        <v>79</v>
      </c>
      <c r="J84" s="59" t="s">
        <v>59</v>
      </c>
      <c r="K84" s="59" t="s">
        <v>9</v>
      </c>
      <c r="L84" s="59" t="s">
        <v>6</v>
      </c>
      <c r="M84" s="59" t="s">
        <v>6</v>
      </c>
      <c r="N84" s="1">
        <v>35.36</v>
      </c>
      <c r="O84" s="2">
        <v>44287</v>
      </c>
      <c r="P84" s="2">
        <v>44286</v>
      </c>
    </row>
    <row r="85" spans="1:16" x14ac:dyDescent="0.25">
      <c r="A85" s="59" t="s">
        <v>0</v>
      </c>
      <c r="B85" s="59" t="s">
        <v>1</v>
      </c>
      <c r="C85" s="59" t="s">
        <v>120</v>
      </c>
      <c r="D85" s="59" t="s">
        <v>121</v>
      </c>
      <c r="E85" s="59" t="s">
        <v>14</v>
      </c>
      <c r="F85" s="59" t="s">
        <v>84</v>
      </c>
      <c r="G85" s="59" t="s">
        <v>6</v>
      </c>
      <c r="H85" s="59" t="s">
        <v>6</v>
      </c>
      <c r="I85" s="59" t="s">
        <v>85</v>
      </c>
      <c r="J85" s="59" t="s">
        <v>20</v>
      </c>
      <c r="K85" s="59" t="s">
        <v>9</v>
      </c>
      <c r="L85" s="59" t="s">
        <v>6</v>
      </c>
      <c r="M85" s="59" t="s">
        <v>6</v>
      </c>
      <c r="N85" s="1">
        <v>34.21</v>
      </c>
      <c r="O85" s="2">
        <v>44348</v>
      </c>
      <c r="P85" s="2">
        <v>44347</v>
      </c>
    </row>
    <row r="86" spans="1:16" x14ac:dyDescent="0.25">
      <c r="A86" s="59" t="s">
        <v>0</v>
      </c>
      <c r="B86" s="59" t="s">
        <v>1</v>
      </c>
      <c r="C86" s="59" t="s">
        <v>120</v>
      </c>
      <c r="D86" s="59" t="s">
        <v>121</v>
      </c>
      <c r="E86" s="59" t="s">
        <v>14</v>
      </c>
      <c r="F86" s="59" t="s">
        <v>92</v>
      </c>
      <c r="G86" s="59" t="s">
        <v>6</v>
      </c>
      <c r="H86" s="59" t="s">
        <v>6</v>
      </c>
      <c r="I86" s="59" t="s">
        <v>93</v>
      </c>
      <c r="J86" s="59" t="s">
        <v>44</v>
      </c>
      <c r="K86" s="59" t="s">
        <v>9</v>
      </c>
      <c r="L86" s="59" t="s">
        <v>6</v>
      </c>
      <c r="M86" s="59" t="s">
        <v>6</v>
      </c>
      <c r="N86" s="1">
        <v>89.58</v>
      </c>
      <c r="O86" s="2">
        <v>44529</v>
      </c>
      <c r="P86" s="2">
        <v>44530</v>
      </c>
    </row>
    <row r="87" spans="1:16" x14ac:dyDescent="0.25">
      <c r="A87" s="59" t="s">
        <v>0</v>
      </c>
      <c r="B87" s="59" t="s">
        <v>1</v>
      </c>
      <c r="C87" s="59" t="s">
        <v>120</v>
      </c>
      <c r="D87" s="59" t="s">
        <v>121</v>
      </c>
      <c r="E87" s="59" t="s">
        <v>14</v>
      </c>
      <c r="F87" s="59" t="s">
        <v>30</v>
      </c>
      <c r="G87" s="59" t="s">
        <v>6</v>
      </c>
      <c r="H87" s="59" t="s">
        <v>6</v>
      </c>
      <c r="I87" s="59" t="s">
        <v>31</v>
      </c>
      <c r="J87" s="59" t="s">
        <v>32</v>
      </c>
      <c r="K87" s="59" t="s">
        <v>9</v>
      </c>
      <c r="L87" s="59" t="s">
        <v>6</v>
      </c>
      <c r="M87" s="59" t="s">
        <v>6</v>
      </c>
      <c r="N87" s="1">
        <v>119.45</v>
      </c>
      <c r="O87" s="2">
        <v>44470</v>
      </c>
      <c r="P87" s="2">
        <v>44469</v>
      </c>
    </row>
    <row r="88" spans="1:16" x14ac:dyDescent="0.25">
      <c r="A88" s="59" t="s">
        <v>0</v>
      </c>
      <c r="B88" s="59" t="s">
        <v>1</v>
      </c>
      <c r="C88" s="59" t="s">
        <v>120</v>
      </c>
      <c r="D88" s="59" t="s">
        <v>121</v>
      </c>
      <c r="E88" s="59" t="s">
        <v>14</v>
      </c>
      <c r="F88" s="59" t="s">
        <v>104</v>
      </c>
      <c r="G88" s="59" t="s">
        <v>6</v>
      </c>
      <c r="H88" s="59" t="s">
        <v>6</v>
      </c>
      <c r="I88" s="59" t="s">
        <v>105</v>
      </c>
      <c r="J88" s="59" t="s">
        <v>29</v>
      </c>
      <c r="K88" s="59" t="s">
        <v>9</v>
      </c>
      <c r="L88" s="59" t="s">
        <v>6</v>
      </c>
      <c r="M88" s="59" t="s">
        <v>6</v>
      </c>
      <c r="N88" s="1">
        <v>35.840000000000003</v>
      </c>
      <c r="O88" s="2">
        <v>44378</v>
      </c>
      <c r="P88" s="2">
        <v>44377</v>
      </c>
    </row>
    <row r="89" spans="1:16" x14ac:dyDescent="0.25">
      <c r="A89" s="59" t="s">
        <v>0</v>
      </c>
      <c r="B89" s="59" t="s">
        <v>1</v>
      </c>
      <c r="C89" s="59" t="s">
        <v>120</v>
      </c>
      <c r="D89" s="59" t="s">
        <v>121</v>
      </c>
      <c r="E89" s="59" t="s">
        <v>14</v>
      </c>
      <c r="F89" s="59" t="s">
        <v>110</v>
      </c>
      <c r="G89" s="59" t="s">
        <v>6</v>
      </c>
      <c r="H89" s="59" t="s">
        <v>6</v>
      </c>
      <c r="I89" s="59" t="s">
        <v>111</v>
      </c>
      <c r="J89" s="59" t="s">
        <v>44</v>
      </c>
      <c r="K89" s="59" t="s">
        <v>9</v>
      </c>
      <c r="L89" s="59" t="s">
        <v>6</v>
      </c>
      <c r="M89" s="59" t="s">
        <v>6</v>
      </c>
      <c r="N89" s="1">
        <v>29.87</v>
      </c>
      <c r="O89" s="2">
        <v>44531</v>
      </c>
      <c r="P89" s="2">
        <v>44530</v>
      </c>
    </row>
    <row r="90" spans="1:16" x14ac:dyDescent="0.25">
      <c r="A90" s="59" t="s">
        <v>0</v>
      </c>
      <c r="B90" s="59" t="s">
        <v>1</v>
      </c>
      <c r="C90" s="59" t="s">
        <v>120</v>
      </c>
      <c r="D90" s="59" t="s">
        <v>121</v>
      </c>
      <c r="E90" s="59" t="s">
        <v>14</v>
      </c>
      <c r="F90" s="59" t="s">
        <v>116</v>
      </c>
      <c r="G90" s="59" t="s">
        <v>6</v>
      </c>
      <c r="H90" s="59" t="s">
        <v>6</v>
      </c>
      <c r="I90" s="59" t="s">
        <v>117</v>
      </c>
      <c r="J90" s="59" t="s">
        <v>8</v>
      </c>
      <c r="K90" s="59" t="s">
        <v>9</v>
      </c>
      <c r="L90" s="59" t="s">
        <v>6</v>
      </c>
      <c r="M90" s="59" t="s">
        <v>6</v>
      </c>
      <c r="N90" s="1">
        <v>124.88</v>
      </c>
      <c r="O90" s="2">
        <v>44562</v>
      </c>
      <c r="P90" s="2">
        <v>44561</v>
      </c>
    </row>
    <row r="91" spans="1:16" x14ac:dyDescent="0.25">
      <c r="A91" s="59" t="s">
        <v>122</v>
      </c>
      <c r="B91" s="59" t="s">
        <v>123</v>
      </c>
      <c r="C91" s="59" t="s">
        <v>124</v>
      </c>
      <c r="D91" s="59" t="s">
        <v>125</v>
      </c>
      <c r="E91" s="59" t="s">
        <v>126</v>
      </c>
      <c r="F91" s="59" t="s">
        <v>127</v>
      </c>
      <c r="G91" s="59" t="s">
        <v>6</v>
      </c>
      <c r="H91" s="59" t="s">
        <v>6</v>
      </c>
      <c r="I91" s="59" t="s">
        <v>128</v>
      </c>
      <c r="J91" s="59" t="s">
        <v>23</v>
      </c>
      <c r="K91" s="59" t="s">
        <v>9</v>
      </c>
      <c r="L91" s="59" t="s">
        <v>10</v>
      </c>
      <c r="M91" s="59" t="s">
        <v>129</v>
      </c>
      <c r="N91" s="1">
        <v>383.33</v>
      </c>
      <c r="O91" s="2">
        <v>44405</v>
      </c>
      <c r="P91" s="2">
        <v>44405</v>
      </c>
    </row>
    <row r="92" spans="1:16" x14ac:dyDescent="0.25">
      <c r="A92" s="59" t="s">
        <v>130</v>
      </c>
      <c r="B92" s="59" t="s">
        <v>131</v>
      </c>
      <c r="C92" s="59" t="s">
        <v>132</v>
      </c>
      <c r="D92" s="59" t="s">
        <v>133</v>
      </c>
      <c r="E92" s="59" t="s">
        <v>6</v>
      </c>
      <c r="F92" s="59" t="s">
        <v>134</v>
      </c>
      <c r="G92" s="59" t="s">
        <v>6</v>
      </c>
      <c r="H92" s="59" t="s">
        <v>6</v>
      </c>
      <c r="I92" s="59" t="s">
        <v>135</v>
      </c>
      <c r="J92" s="59" t="s">
        <v>8</v>
      </c>
      <c r="K92" s="59" t="s">
        <v>9</v>
      </c>
      <c r="L92" s="59" t="s">
        <v>136</v>
      </c>
      <c r="M92" s="59" t="s">
        <v>137</v>
      </c>
      <c r="N92" s="1">
        <v>1400</v>
      </c>
      <c r="O92" s="2">
        <v>44312</v>
      </c>
      <c r="P92" s="2">
        <v>44558</v>
      </c>
    </row>
    <row r="93" spans="1:16" x14ac:dyDescent="0.25">
      <c r="A93" s="59" t="s">
        <v>130</v>
      </c>
      <c r="B93" s="59" t="s">
        <v>131</v>
      </c>
      <c r="C93" s="59" t="s">
        <v>138</v>
      </c>
      <c r="D93" s="59" t="s">
        <v>139</v>
      </c>
      <c r="E93" s="59" t="s">
        <v>6</v>
      </c>
      <c r="F93" s="59" t="s">
        <v>140</v>
      </c>
      <c r="G93" s="59" t="s">
        <v>6</v>
      </c>
      <c r="H93" s="59" t="s">
        <v>6</v>
      </c>
      <c r="I93" s="59" t="s">
        <v>141</v>
      </c>
      <c r="J93" s="59" t="s">
        <v>8</v>
      </c>
      <c r="K93" s="59" t="s">
        <v>9</v>
      </c>
      <c r="L93" s="59" t="s">
        <v>136</v>
      </c>
      <c r="M93" s="59" t="s">
        <v>142</v>
      </c>
      <c r="N93" s="1">
        <v>935.9</v>
      </c>
      <c r="O93" s="2">
        <v>44519</v>
      </c>
      <c r="P93" s="2">
        <v>44536</v>
      </c>
    </row>
    <row r="94" spans="1:16" x14ac:dyDescent="0.25">
      <c r="A94" s="59" t="s">
        <v>143</v>
      </c>
      <c r="B94" s="59" t="s">
        <v>144</v>
      </c>
      <c r="C94" s="59" t="s">
        <v>145</v>
      </c>
      <c r="D94" s="59" t="s">
        <v>146</v>
      </c>
      <c r="E94" s="59" t="s">
        <v>147</v>
      </c>
      <c r="F94" s="59" t="s">
        <v>148</v>
      </c>
      <c r="G94" s="59" t="s">
        <v>6</v>
      </c>
      <c r="H94" s="59" t="s">
        <v>6</v>
      </c>
      <c r="I94" s="59" t="s">
        <v>149</v>
      </c>
      <c r="J94" s="59" t="s">
        <v>53</v>
      </c>
      <c r="K94" s="59" t="s">
        <v>9</v>
      </c>
      <c r="L94" s="59" t="s">
        <v>150</v>
      </c>
      <c r="M94" s="59" t="s">
        <v>151</v>
      </c>
      <c r="N94" s="1">
        <v>105.85</v>
      </c>
      <c r="O94" s="2">
        <v>44474</v>
      </c>
      <c r="P94" s="2">
        <v>44481</v>
      </c>
    </row>
    <row r="95" spans="1:16" x14ac:dyDescent="0.25">
      <c r="A95" s="59" t="s">
        <v>143</v>
      </c>
      <c r="B95" s="59" t="s">
        <v>144</v>
      </c>
      <c r="C95" s="59" t="s">
        <v>152</v>
      </c>
      <c r="D95" s="59" t="s">
        <v>153</v>
      </c>
      <c r="E95" s="59" t="s">
        <v>154</v>
      </c>
      <c r="F95" s="59" t="s">
        <v>155</v>
      </c>
      <c r="G95" s="59" t="s">
        <v>6</v>
      </c>
      <c r="H95" s="59" t="s">
        <v>6</v>
      </c>
      <c r="I95" s="59" t="s">
        <v>156</v>
      </c>
      <c r="J95" s="59" t="s">
        <v>32</v>
      </c>
      <c r="K95" s="59" t="s">
        <v>9</v>
      </c>
      <c r="L95" s="59" t="s">
        <v>10</v>
      </c>
      <c r="M95" s="59" t="s">
        <v>157</v>
      </c>
      <c r="N95" s="1">
        <v>15.6</v>
      </c>
      <c r="O95" s="2">
        <v>44469</v>
      </c>
      <c r="P95" s="2">
        <v>44469</v>
      </c>
    </row>
    <row r="96" spans="1:16" x14ac:dyDescent="0.25">
      <c r="A96" s="59" t="s">
        <v>143</v>
      </c>
      <c r="B96" s="59" t="s">
        <v>144</v>
      </c>
      <c r="C96" s="59" t="s">
        <v>152</v>
      </c>
      <c r="D96" s="59" t="s">
        <v>153</v>
      </c>
      <c r="E96" s="59" t="s">
        <v>154</v>
      </c>
      <c r="F96" s="59" t="s">
        <v>155</v>
      </c>
      <c r="G96" s="59" t="s">
        <v>6</v>
      </c>
      <c r="H96" s="59" t="s">
        <v>6</v>
      </c>
      <c r="I96" s="59" t="s">
        <v>156</v>
      </c>
      <c r="J96" s="59" t="s">
        <v>32</v>
      </c>
      <c r="K96" s="59" t="s">
        <v>9</v>
      </c>
      <c r="L96" s="59" t="s">
        <v>10</v>
      </c>
      <c r="M96" s="59" t="s">
        <v>157</v>
      </c>
      <c r="N96" s="1">
        <v>27.3</v>
      </c>
      <c r="O96" s="2">
        <v>44469</v>
      </c>
      <c r="P96" s="2">
        <v>44469</v>
      </c>
    </row>
    <row r="97" spans="1:16" x14ac:dyDescent="0.25">
      <c r="A97" s="59" t="s">
        <v>143</v>
      </c>
      <c r="B97" s="59" t="s">
        <v>144</v>
      </c>
      <c r="C97" s="59" t="s">
        <v>152</v>
      </c>
      <c r="D97" s="59" t="s">
        <v>153</v>
      </c>
      <c r="E97" s="59" t="s">
        <v>154</v>
      </c>
      <c r="F97" s="59" t="s">
        <v>155</v>
      </c>
      <c r="G97" s="59" t="s">
        <v>6</v>
      </c>
      <c r="H97" s="59" t="s">
        <v>6</v>
      </c>
      <c r="I97" s="59" t="s">
        <v>156</v>
      </c>
      <c r="J97" s="59" t="s">
        <v>32</v>
      </c>
      <c r="K97" s="59" t="s">
        <v>9</v>
      </c>
      <c r="L97" s="59" t="s">
        <v>10</v>
      </c>
      <c r="M97" s="59" t="s">
        <v>157</v>
      </c>
      <c r="N97" s="1">
        <v>3.9</v>
      </c>
      <c r="O97" s="2">
        <v>44469</v>
      </c>
      <c r="P97" s="2">
        <v>44469</v>
      </c>
    </row>
    <row r="98" spans="1:16" x14ac:dyDescent="0.25">
      <c r="A98" s="59" t="s">
        <v>143</v>
      </c>
      <c r="B98" s="59" t="s">
        <v>144</v>
      </c>
      <c r="C98" s="59" t="s">
        <v>152</v>
      </c>
      <c r="D98" s="59" t="s">
        <v>153</v>
      </c>
      <c r="E98" s="59" t="s">
        <v>154</v>
      </c>
      <c r="F98" s="59" t="s">
        <v>155</v>
      </c>
      <c r="G98" s="59" t="s">
        <v>6</v>
      </c>
      <c r="H98" s="59" t="s">
        <v>6</v>
      </c>
      <c r="I98" s="59" t="s">
        <v>156</v>
      </c>
      <c r="J98" s="59" t="s">
        <v>32</v>
      </c>
      <c r="K98" s="59" t="s">
        <v>9</v>
      </c>
      <c r="L98" s="59" t="s">
        <v>10</v>
      </c>
      <c r="M98" s="59" t="s">
        <v>157</v>
      </c>
      <c r="N98" s="1">
        <v>7.8</v>
      </c>
      <c r="O98" s="2">
        <v>44469</v>
      </c>
      <c r="P98" s="2">
        <v>44469</v>
      </c>
    </row>
    <row r="99" spans="1:16" x14ac:dyDescent="0.25">
      <c r="A99" s="59" t="s">
        <v>143</v>
      </c>
      <c r="B99" s="59" t="s">
        <v>144</v>
      </c>
      <c r="C99" s="59" t="s">
        <v>152</v>
      </c>
      <c r="D99" s="59" t="s">
        <v>153</v>
      </c>
      <c r="E99" s="59" t="s">
        <v>154</v>
      </c>
      <c r="F99" s="59" t="s">
        <v>155</v>
      </c>
      <c r="G99" s="59" t="s">
        <v>6</v>
      </c>
      <c r="H99" s="59" t="s">
        <v>6</v>
      </c>
      <c r="I99" s="59" t="s">
        <v>156</v>
      </c>
      <c r="J99" s="59" t="s">
        <v>32</v>
      </c>
      <c r="K99" s="59" t="s">
        <v>9</v>
      </c>
      <c r="L99" s="59" t="s">
        <v>10</v>
      </c>
      <c r="M99" s="59" t="s">
        <v>157</v>
      </c>
      <c r="N99" s="1">
        <v>15.6</v>
      </c>
      <c r="O99" s="2">
        <v>44469</v>
      </c>
      <c r="P99" s="2">
        <v>44469</v>
      </c>
    </row>
    <row r="100" spans="1:16" x14ac:dyDescent="0.25">
      <c r="A100" s="59" t="s">
        <v>143</v>
      </c>
      <c r="B100" s="59" t="s">
        <v>144</v>
      </c>
      <c r="C100" s="59" t="s">
        <v>152</v>
      </c>
      <c r="D100" s="59" t="s">
        <v>153</v>
      </c>
      <c r="E100" s="59" t="s">
        <v>154</v>
      </c>
      <c r="F100" s="59" t="s">
        <v>158</v>
      </c>
      <c r="G100" s="59" t="s">
        <v>6</v>
      </c>
      <c r="H100" s="59" t="s">
        <v>6</v>
      </c>
      <c r="I100" s="59" t="s">
        <v>159</v>
      </c>
      <c r="J100" s="59" t="s">
        <v>32</v>
      </c>
      <c r="K100" s="59" t="s">
        <v>9</v>
      </c>
      <c r="L100" s="59" t="s">
        <v>10</v>
      </c>
      <c r="M100" s="59" t="s">
        <v>157</v>
      </c>
      <c r="N100" s="1">
        <v>15.6</v>
      </c>
      <c r="O100" s="2">
        <v>44469</v>
      </c>
      <c r="P100" s="2">
        <v>44469</v>
      </c>
    </row>
    <row r="101" spans="1:16" x14ac:dyDescent="0.25">
      <c r="A101" s="59" t="s">
        <v>143</v>
      </c>
      <c r="B101" s="59" t="s">
        <v>144</v>
      </c>
      <c r="C101" s="59" t="s">
        <v>152</v>
      </c>
      <c r="D101" s="59" t="s">
        <v>153</v>
      </c>
      <c r="E101" s="59" t="s">
        <v>154</v>
      </c>
      <c r="F101" s="59" t="s">
        <v>158</v>
      </c>
      <c r="G101" s="59" t="s">
        <v>6</v>
      </c>
      <c r="H101" s="59" t="s">
        <v>6</v>
      </c>
      <c r="I101" s="59" t="s">
        <v>159</v>
      </c>
      <c r="J101" s="59" t="s">
        <v>32</v>
      </c>
      <c r="K101" s="59" t="s">
        <v>9</v>
      </c>
      <c r="L101" s="59" t="s">
        <v>10</v>
      </c>
      <c r="M101" s="59" t="s">
        <v>157</v>
      </c>
      <c r="N101" s="1">
        <v>27.3</v>
      </c>
      <c r="O101" s="2">
        <v>44469</v>
      </c>
      <c r="P101" s="2">
        <v>44469</v>
      </c>
    </row>
    <row r="102" spans="1:16" x14ac:dyDescent="0.25">
      <c r="A102" s="59" t="s">
        <v>143</v>
      </c>
      <c r="B102" s="59" t="s">
        <v>144</v>
      </c>
      <c r="C102" s="59" t="s">
        <v>152</v>
      </c>
      <c r="D102" s="59" t="s">
        <v>153</v>
      </c>
      <c r="E102" s="59" t="s">
        <v>154</v>
      </c>
      <c r="F102" s="59" t="s">
        <v>158</v>
      </c>
      <c r="G102" s="59" t="s">
        <v>6</v>
      </c>
      <c r="H102" s="59" t="s">
        <v>6</v>
      </c>
      <c r="I102" s="59" t="s">
        <v>159</v>
      </c>
      <c r="J102" s="59" t="s">
        <v>32</v>
      </c>
      <c r="K102" s="59" t="s">
        <v>9</v>
      </c>
      <c r="L102" s="59" t="s">
        <v>10</v>
      </c>
      <c r="M102" s="59" t="s">
        <v>157</v>
      </c>
      <c r="N102" s="1">
        <v>3.9</v>
      </c>
      <c r="O102" s="2">
        <v>44469</v>
      </c>
      <c r="P102" s="2">
        <v>44469</v>
      </c>
    </row>
    <row r="103" spans="1:16" x14ac:dyDescent="0.25">
      <c r="A103" s="59" t="s">
        <v>143</v>
      </c>
      <c r="B103" s="59" t="s">
        <v>144</v>
      </c>
      <c r="C103" s="59" t="s">
        <v>152</v>
      </c>
      <c r="D103" s="59" t="s">
        <v>153</v>
      </c>
      <c r="E103" s="59" t="s">
        <v>154</v>
      </c>
      <c r="F103" s="59" t="s">
        <v>158</v>
      </c>
      <c r="G103" s="59" t="s">
        <v>6</v>
      </c>
      <c r="H103" s="59" t="s">
        <v>6</v>
      </c>
      <c r="I103" s="59" t="s">
        <v>159</v>
      </c>
      <c r="J103" s="59" t="s">
        <v>32</v>
      </c>
      <c r="K103" s="59" t="s">
        <v>9</v>
      </c>
      <c r="L103" s="59" t="s">
        <v>10</v>
      </c>
      <c r="M103" s="59" t="s">
        <v>157</v>
      </c>
      <c r="N103" s="1">
        <v>7.8</v>
      </c>
      <c r="O103" s="2">
        <v>44469</v>
      </c>
      <c r="P103" s="2">
        <v>44469</v>
      </c>
    </row>
    <row r="104" spans="1:16" x14ac:dyDescent="0.25">
      <c r="A104" s="59" t="s">
        <v>143</v>
      </c>
      <c r="B104" s="59" t="s">
        <v>144</v>
      </c>
      <c r="C104" s="59" t="s">
        <v>152</v>
      </c>
      <c r="D104" s="59" t="s">
        <v>153</v>
      </c>
      <c r="E104" s="59" t="s">
        <v>154</v>
      </c>
      <c r="F104" s="59" t="s">
        <v>158</v>
      </c>
      <c r="G104" s="59" t="s">
        <v>6</v>
      </c>
      <c r="H104" s="59" t="s">
        <v>6</v>
      </c>
      <c r="I104" s="59" t="s">
        <v>159</v>
      </c>
      <c r="J104" s="59" t="s">
        <v>32</v>
      </c>
      <c r="K104" s="59" t="s">
        <v>9</v>
      </c>
      <c r="L104" s="59" t="s">
        <v>10</v>
      </c>
      <c r="M104" s="59" t="s">
        <v>157</v>
      </c>
      <c r="N104" s="1">
        <v>15.6</v>
      </c>
      <c r="O104" s="2">
        <v>44469</v>
      </c>
      <c r="P104" s="2">
        <v>44469</v>
      </c>
    </row>
    <row r="105" spans="1:16" x14ac:dyDescent="0.25">
      <c r="A105" s="59" t="s">
        <v>143</v>
      </c>
      <c r="B105" s="59" t="s">
        <v>144</v>
      </c>
      <c r="C105" s="59" t="s">
        <v>152</v>
      </c>
      <c r="D105" s="59" t="s">
        <v>153</v>
      </c>
      <c r="E105" s="59" t="s">
        <v>160</v>
      </c>
      <c r="F105" s="59" t="s">
        <v>161</v>
      </c>
      <c r="G105" s="59" t="s">
        <v>6</v>
      </c>
      <c r="H105" s="59" t="s">
        <v>6</v>
      </c>
      <c r="I105" s="59" t="s">
        <v>162</v>
      </c>
      <c r="J105" s="59" t="s">
        <v>53</v>
      </c>
      <c r="K105" s="59" t="s">
        <v>9</v>
      </c>
      <c r="L105" s="59" t="s">
        <v>150</v>
      </c>
      <c r="M105" s="59" t="s">
        <v>151</v>
      </c>
      <c r="N105" s="1">
        <v>200</v>
      </c>
      <c r="O105" s="2">
        <v>44488</v>
      </c>
      <c r="P105" s="2">
        <v>44495</v>
      </c>
    </row>
    <row r="106" spans="1:16" x14ac:dyDescent="0.25">
      <c r="A106" s="59" t="s">
        <v>143</v>
      </c>
      <c r="B106" s="59" t="s">
        <v>144</v>
      </c>
      <c r="C106" s="59" t="s">
        <v>163</v>
      </c>
      <c r="D106" s="59" t="s">
        <v>164</v>
      </c>
      <c r="E106" s="59" t="s">
        <v>165</v>
      </c>
      <c r="F106" s="59" t="s">
        <v>166</v>
      </c>
      <c r="G106" s="59" t="s">
        <v>6</v>
      </c>
      <c r="H106" s="59" t="s">
        <v>6</v>
      </c>
      <c r="I106" s="59" t="s">
        <v>167</v>
      </c>
      <c r="J106" s="59" t="s">
        <v>20</v>
      </c>
      <c r="K106" s="59" t="s">
        <v>9</v>
      </c>
      <c r="L106" s="59" t="s">
        <v>168</v>
      </c>
      <c r="M106" s="59" t="s">
        <v>169</v>
      </c>
      <c r="N106" s="1">
        <v>200</v>
      </c>
      <c r="O106" s="2">
        <v>44334</v>
      </c>
      <c r="P106" s="2">
        <v>44337</v>
      </c>
    </row>
    <row r="107" spans="1:16" x14ac:dyDescent="0.25">
      <c r="A107" s="59" t="s">
        <v>143</v>
      </c>
      <c r="B107" s="59" t="s">
        <v>144</v>
      </c>
      <c r="C107" s="59" t="s">
        <v>170</v>
      </c>
      <c r="D107" s="59" t="s">
        <v>171</v>
      </c>
      <c r="E107" s="59" t="s">
        <v>154</v>
      </c>
      <c r="F107" s="59" t="s">
        <v>155</v>
      </c>
      <c r="G107" s="59" t="s">
        <v>6</v>
      </c>
      <c r="H107" s="59" t="s">
        <v>6</v>
      </c>
      <c r="I107" s="59" t="s">
        <v>156</v>
      </c>
      <c r="J107" s="59" t="s">
        <v>32</v>
      </c>
      <c r="K107" s="59" t="s">
        <v>9</v>
      </c>
      <c r="L107" s="59" t="s">
        <v>10</v>
      </c>
      <c r="M107" s="59" t="s">
        <v>157</v>
      </c>
      <c r="N107" s="1">
        <v>82.93</v>
      </c>
      <c r="O107" s="2">
        <v>44469</v>
      </c>
      <c r="P107" s="2">
        <v>44469</v>
      </c>
    </row>
    <row r="108" spans="1:16" x14ac:dyDescent="0.25">
      <c r="A108" s="59" t="s">
        <v>143</v>
      </c>
      <c r="B108" s="59" t="s">
        <v>144</v>
      </c>
      <c r="C108" s="59" t="s">
        <v>170</v>
      </c>
      <c r="D108" s="59" t="s">
        <v>171</v>
      </c>
      <c r="E108" s="59" t="s">
        <v>154</v>
      </c>
      <c r="F108" s="59" t="s">
        <v>155</v>
      </c>
      <c r="G108" s="59" t="s">
        <v>6</v>
      </c>
      <c r="H108" s="59" t="s">
        <v>6</v>
      </c>
      <c r="I108" s="59" t="s">
        <v>156</v>
      </c>
      <c r="J108" s="59" t="s">
        <v>32</v>
      </c>
      <c r="K108" s="59" t="s">
        <v>9</v>
      </c>
      <c r="L108" s="59" t="s">
        <v>10</v>
      </c>
      <c r="M108" s="59" t="s">
        <v>157</v>
      </c>
      <c r="N108" s="1">
        <v>2.23</v>
      </c>
      <c r="O108" s="2">
        <v>44469</v>
      </c>
      <c r="P108" s="2">
        <v>44469</v>
      </c>
    </row>
    <row r="109" spans="1:16" x14ac:dyDescent="0.25">
      <c r="A109" s="59" t="s">
        <v>143</v>
      </c>
      <c r="B109" s="59" t="s">
        <v>144</v>
      </c>
      <c r="C109" s="59" t="s">
        <v>170</v>
      </c>
      <c r="D109" s="59" t="s">
        <v>171</v>
      </c>
      <c r="E109" s="59" t="s">
        <v>154</v>
      </c>
      <c r="F109" s="59" t="s">
        <v>155</v>
      </c>
      <c r="G109" s="59" t="s">
        <v>6</v>
      </c>
      <c r="H109" s="59" t="s">
        <v>6</v>
      </c>
      <c r="I109" s="59" t="s">
        <v>156</v>
      </c>
      <c r="J109" s="59" t="s">
        <v>32</v>
      </c>
      <c r="K109" s="59" t="s">
        <v>9</v>
      </c>
      <c r="L109" s="59" t="s">
        <v>10</v>
      </c>
      <c r="M109" s="59" t="s">
        <v>157</v>
      </c>
      <c r="N109" s="1">
        <v>1.24</v>
      </c>
      <c r="O109" s="2">
        <v>44469</v>
      </c>
      <c r="P109" s="2">
        <v>44469</v>
      </c>
    </row>
    <row r="110" spans="1:16" x14ac:dyDescent="0.25">
      <c r="A110" s="59" t="s">
        <v>143</v>
      </c>
      <c r="B110" s="59" t="s">
        <v>144</v>
      </c>
      <c r="C110" s="59" t="s">
        <v>170</v>
      </c>
      <c r="D110" s="59" t="s">
        <v>171</v>
      </c>
      <c r="E110" s="59" t="s">
        <v>154</v>
      </c>
      <c r="F110" s="59" t="s">
        <v>155</v>
      </c>
      <c r="G110" s="59" t="s">
        <v>6</v>
      </c>
      <c r="H110" s="59" t="s">
        <v>6</v>
      </c>
      <c r="I110" s="59" t="s">
        <v>156</v>
      </c>
      <c r="J110" s="59" t="s">
        <v>32</v>
      </c>
      <c r="K110" s="59" t="s">
        <v>9</v>
      </c>
      <c r="L110" s="59" t="s">
        <v>10</v>
      </c>
      <c r="M110" s="59" t="s">
        <v>157</v>
      </c>
      <c r="N110" s="1">
        <v>150.84</v>
      </c>
      <c r="O110" s="2">
        <v>44469</v>
      </c>
      <c r="P110" s="2">
        <v>44469</v>
      </c>
    </row>
    <row r="111" spans="1:16" x14ac:dyDescent="0.25">
      <c r="A111" s="59" t="s">
        <v>143</v>
      </c>
      <c r="B111" s="59" t="s">
        <v>144</v>
      </c>
      <c r="C111" s="59" t="s">
        <v>170</v>
      </c>
      <c r="D111" s="59" t="s">
        <v>171</v>
      </c>
      <c r="E111" s="59" t="s">
        <v>154</v>
      </c>
      <c r="F111" s="59" t="s">
        <v>158</v>
      </c>
      <c r="G111" s="59" t="s">
        <v>6</v>
      </c>
      <c r="H111" s="59" t="s">
        <v>6</v>
      </c>
      <c r="I111" s="59" t="s">
        <v>159</v>
      </c>
      <c r="J111" s="59" t="s">
        <v>32</v>
      </c>
      <c r="K111" s="59" t="s">
        <v>9</v>
      </c>
      <c r="L111" s="59" t="s">
        <v>10</v>
      </c>
      <c r="M111" s="59" t="s">
        <v>157</v>
      </c>
      <c r="N111" s="1">
        <v>82.93</v>
      </c>
      <c r="O111" s="2">
        <v>44469</v>
      </c>
      <c r="P111" s="2">
        <v>44469</v>
      </c>
    </row>
    <row r="112" spans="1:16" x14ac:dyDescent="0.25">
      <c r="A112" s="59" t="s">
        <v>143</v>
      </c>
      <c r="B112" s="59" t="s">
        <v>144</v>
      </c>
      <c r="C112" s="59" t="s">
        <v>170</v>
      </c>
      <c r="D112" s="59" t="s">
        <v>171</v>
      </c>
      <c r="E112" s="59" t="s">
        <v>154</v>
      </c>
      <c r="F112" s="59" t="s">
        <v>158</v>
      </c>
      <c r="G112" s="59" t="s">
        <v>6</v>
      </c>
      <c r="H112" s="59" t="s">
        <v>6</v>
      </c>
      <c r="I112" s="59" t="s">
        <v>159</v>
      </c>
      <c r="J112" s="59" t="s">
        <v>32</v>
      </c>
      <c r="K112" s="59" t="s">
        <v>9</v>
      </c>
      <c r="L112" s="59" t="s">
        <v>10</v>
      </c>
      <c r="M112" s="59" t="s">
        <v>157</v>
      </c>
      <c r="N112" s="1">
        <v>2.23</v>
      </c>
      <c r="O112" s="2">
        <v>44469</v>
      </c>
      <c r="P112" s="2">
        <v>44469</v>
      </c>
    </row>
    <row r="113" spans="1:16" x14ac:dyDescent="0.25">
      <c r="A113" s="59" t="s">
        <v>143</v>
      </c>
      <c r="B113" s="59" t="s">
        <v>144</v>
      </c>
      <c r="C113" s="59" t="s">
        <v>170</v>
      </c>
      <c r="D113" s="59" t="s">
        <v>171</v>
      </c>
      <c r="E113" s="59" t="s">
        <v>154</v>
      </c>
      <c r="F113" s="59" t="s">
        <v>158</v>
      </c>
      <c r="G113" s="59" t="s">
        <v>6</v>
      </c>
      <c r="H113" s="59" t="s">
        <v>6</v>
      </c>
      <c r="I113" s="59" t="s">
        <v>159</v>
      </c>
      <c r="J113" s="59" t="s">
        <v>32</v>
      </c>
      <c r="K113" s="59" t="s">
        <v>9</v>
      </c>
      <c r="L113" s="59" t="s">
        <v>10</v>
      </c>
      <c r="M113" s="59" t="s">
        <v>157</v>
      </c>
      <c r="N113" s="1">
        <v>1.24</v>
      </c>
      <c r="O113" s="2">
        <v>44469</v>
      </c>
      <c r="P113" s="2">
        <v>44469</v>
      </c>
    </row>
    <row r="114" spans="1:16" x14ac:dyDescent="0.25">
      <c r="A114" s="59" t="s">
        <v>143</v>
      </c>
      <c r="B114" s="59" t="s">
        <v>144</v>
      </c>
      <c r="C114" s="59" t="s">
        <v>170</v>
      </c>
      <c r="D114" s="59" t="s">
        <v>171</v>
      </c>
      <c r="E114" s="59" t="s">
        <v>154</v>
      </c>
      <c r="F114" s="59" t="s">
        <v>158</v>
      </c>
      <c r="G114" s="59" t="s">
        <v>6</v>
      </c>
      <c r="H114" s="59" t="s">
        <v>6</v>
      </c>
      <c r="I114" s="59" t="s">
        <v>159</v>
      </c>
      <c r="J114" s="59" t="s">
        <v>32</v>
      </c>
      <c r="K114" s="59" t="s">
        <v>9</v>
      </c>
      <c r="L114" s="59" t="s">
        <v>10</v>
      </c>
      <c r="M114" s="59" t="s">
        <v>157</v>
      </c>
      <c r="N114" s="1">
        <v>150.84</v>
      </c>
      <c r="O114" s="2">
        <v>44469</v>
      </c>
      <c r="P114" s="2">
        <v>44469</v>
      </c>
    </row>
    <row r="115" spans="1:16" x14ac:dyDescent="0.25">
      <c r="A115" s="59" t="s">
        <v>143</v>
      </c>
      <c r="B115" s="59" t="s">
        <v>144</v>
      </c>
      <c r="C115" s="59" t="s">
        <v>170</v>
      </c>
      <c r="D115" s="59" t="s">
        <v>171</v>
      </c>
      <c r="E115" s="59" t="s">
        <v>160</v>
      </c>
      <c r="F115" s="59" t="s">
        <v>161</v>
      </c>
      <c r="G115" s="59" t="s">
        <v>6</v>
      </c>
      <c r="H115" s="59" t="s">
        <v>6</v>
      </c>
      <c r="I115" s="59" t="s">
        <v>162</v>
      </c>
      <c r="J115" s="59" t="s">
        <v>53</v>
      </c>
      <c r="K115" s="59" t="s">
        <v>9</v>
      </c>
      <c r="L115" s="59" t="s">
        <v>150</v>
      </c>
      <c r="M115" s="59" t="s">
        <v>151</v>
      </c>
      <c r="N115" s="1">
        <v>587.36</v>
      </c>
      <c r="O115" s="2">
        <v>44488</v>
      </c>
      <c r="P115" s="2">
        <v>44495</v>
      </c>
    </row>
    <row r="116" spans="1:16" x14ac:dyDescent="0.25">
      <c r="A116" s="59" t="s">
        <v>143</v>
      </c>
      <c r="B116" s="59" t="s">
        <v>144</v>
      </c>
      <c r="C116" s="59" t="s">
        <v>170</v>
      </c>
      <c r="D116" s="59" t="s">
        <v>171</v>
      </c>
      <c r="E116" s="59" t="s">
        <v>4</v>
      </c>
      <c r="F116" s="59" t="s">
        <v>5</v>
      </c>
      <c r="G116" s="59" t="s">
        <v>6</v>
      </c>
      <c r="H116" s="59" t="s">
        <v>6</v>
      </c>
      <c r="I116" s="59" t="s">
        <v>7</v>
      </c>
      <c r="J116" s="59" t="s">
        <v>8</v>
      </c>
      <c r="K116" s="59" t="s">
        <v>9</v>
      </c>
      <c r="L116" s="59" t="s">
        <v>10</v>
      </c>
      <c r="M116" s="59" t="s">
        <v>11</v>
      </c>
      <c r="N116" s="1">
        <v>384.6</v>
      </c>
      <c r="O116" s="2">
        <v>44560</v>
      </c>
      <c r="P116" s="2">
        <v>44560</v>
      </c>
    </row>
    <row r="117" spans="1:16" x14ac:dyDescent="0.25">
      <c r="A117" s="59" t="s">
        <v>143</v>
      </c>
      <c r="B117" s="59" t="s">
        <v>144</v>
      </c>
      <c r="C117" s="59" t="s">
        <v>170</v>
      </c>
      <c r="D117" s="59" t="s">
        <v>171</v>
      </c>
      <c r="E117" s="59" t="s">
        <v>172</v>
      </c>
      <c r="F117" s="59" t="s">
        <v>173</v>
      </c>
      <c r="G117" s="59" t="s">
        <v>6</v>
      </c>
      <c r="H117" s="59" t="s">
        <v>6</v>
      </c>
      <c r="I117" s="59" t="s">
        <v>174</v>
      </c>
      <c r="J117" s="59" t="s">
        <v>44</v>
      </c>
      <c r="K117" s="59" t="s">
        <v>9</v>
      </c>
      <c r="L117" s="59" t="s">
        <v>150</v>
      </c>
      <c r="M117" s="59" t="s">
        <v>151</v>
      </c>
      <c r="N117" s="1">
        <v>207.92</v>
      </c>
      <c r="O117" s="2">
        <v>44516</v>
      </c>
      <c r="P117" s="2">
        <v>44517</v>
      </c>
    </row>
    <row r="118" spans="1:16" x14ac:dyDescent="0.25">
      <c r="A118" s="59" t="s">
        <v>143</v>
      </c>
      <c r="B118" s="59" t="s">
        <v>144</v>
      </c>
      <c r="C118" s="59" t="s">
        <v>170</v>
      </c>
      <c r="D118" s="59" t="s">
        <v>171</v>
      </c>
      <c r="E118" s="59" t="s">
        <v>175</v>
      </c>
      <c r="F118" s="59" t="s">
        <v>176</v>
      </c>
      <c r="G118" s="59" t="s">
        <v>6</v>
      </c>
      <c r="H118" s="59" t="s">
        <v>6</v>
      </c>
      <c r="I118" s="59" t="s">
        <v>177</v>
      </c>
      <c r="J118" s="59" t="s">
        <v>44</v>
      </c>
      <c r="K118" s="59" t="s">
        <v>9</v>
      </c>
      <c r="L118" s="59" t="s">
        <v>150</v>
      </c>
      <c r="M118" s="59" t="s">
        <v>151</v>
      </c>
      <c r="N118" s="1">
        <v>600.71</v>
      </c>
      <c r="O118" s="2">
        <v>44508</v>
      </c>
      <c r="P118" s="2">
        <v>44516</v>
      </c>
    </row>
    <row r="119" spans="1:16" x14ac:dyDescent="0.25">
      <c r="A119" s="59" t="s">
        <v>143</v>
      </c>
      <c r="B119" s="59" t="s">
        <v>144</v>
      </c>
      <c r="C119" s="59" t="s">
        <v>170</v>
      </c>
      <c r="D119" s="59" t="s">
        <v>171</v>
      </c>
      <c r="E119" s="59" t="s">
        <v>178</v>
      </c>
      <c r="F119" s="59" t="s">
        <v>179</v>
      </c>
      <c r="G119" s="59" t="s">
        <v>6</v>
      </c>
      <c r="H119" s="59" t="s">
        <v>6</v>
      </c>
      <c r="I119" s="59" t="s">
        <v>180</v>
      </c>
      <c r="J119" s="59" t="s">
        <v>59</v>
      </c>
      <c r="K119" s="59" t="s">
        <v>9</v>
      </c>
      <c r="L119" s="59" t="s">
        <v>10</v>
      </c>
      <c r="M119" s="59" t="s">
        <v>157</v>
      </c>
      <c r="N119" s="1">
        <v>85.33</v>
      </c>
      <c r="O119" s="2">
        <v>44286</v>
      </c>
      <c r="P119" s="2">
        <v>44286</v>
      </c>
    </row>
    <row r="120" spans="1:16" x14ac:dyDescent="0.25">
      <c r="A120" s="59" t="s">
        <v>143</v>
      </c>
      <c r="B120" s="59" t="s">
        <v>144</v>
      </c>
      <c r="C120" s="59" t="s">
        <v>170</v>
      </c>
      <c r="D120" s="59" t="s">
        <v>171</v>
      </c>
      <c r="E120" s="59" t="s">
        <v>181</v>
      </c>
      <c r="F120" s="59" t="s">
        <v>182</v>
      </c>
      <c r="G120" s="59" t="s">
        <v>6</v>
      </c>
      <c r="H120" s="59" t="s">
        <v>6</v>
      </c>
      <c r="I120" s="59" t="s">
        <v>183</v>
      </c>
      <c r="J120" s="59" t="s">
        <v>29</v>
      </c>
      <c r="K120" s="59" t="s">
        <v>9</v>
      </c>
      <c r="L120" s="59" t="s">
        <v>10</v>
      </c>
      <c r="M120" s="59" t="s">
        <v>157</v>
      </c>
      <c r="N120" s="1">
        <v>217.84</v>
      </c>
      <c r="O120" s="2">
        <v>44377</v>
      </c>
      <c r="P120" s="2">
        <v>44377</v>
      </c>
    </row>
    <row r="121" spans="1:16" x14ac:dyDescent="0.25">
      <c r="A121" s="59" t="s">
        <v>143</v>
      </c>
      <c r="B121" s="59" t="s">
        <v>144</v>
      </c>
      <c r="C121" s="59" t="s">
        <v>170</v>
      </c>
      <c r="D121" s="59" t="s">
        <v>171</v>
      </c>
      <c r="E121" s="59" t="s">
        <v>184</v>
      </c>
      <c r="F121" s="59" t="s">
        <v>185</v>
      </c>
      <c r="G121" s="59" t="s">
        <v>6</v>
      </c>
      <c r="H121" s="59" t="s">
        <v>6</v>
      </c>
      <c r="I121" s="59" t="s">
        <v>186</v>
      </c>
      <c r="J121" s="59" t="s">
        <v>44</v>
      </c>
      <c r="K121" s="59" t="s">
        <v>9</v>
      </c>
      <c r="L121" s="59" t="s">
        <v>150</v>
      </c>
      <c r="M121" s="59" t="s">
        <v>151</v>
      </c>
      <c r="N121" s="1">
        <v>415.84</v>
      </c>
      <c r="O121" s="2">
        <v>44519</v>
      </c>
      <c r="P121" s="2">
        <v>44520</v>
      </c>
    </row>
    <row r="122" spans="1:16" x14ac:dyDescent="0.25">
      <c r="A122" s="59" t="s">
        <v>143</v>
      </c>
      <c r="B122" s="59" t="s">
        <v>144</v>
      </c>
      <c r="C122" s="59" t="s">
        <v>170</v>
      </c>
      <c r="D122" s="59" t="s">
        <v>171</v>
      </c>
      <c r="E122" s="59" t="s">
        <v>187</v>
      </c>
      <c r="F122" s="59" t="s">
        <v>188</v>
      </c>
      <c r="G122" s="59" t="s">
        <v>6</v>
      </c>
      <c r="H122" s="59" t="s">
        <v>6</v>
      </c>
      <c r="I122" s="59" t="s">
        <v>189</v>
      </c>
      <c r="J122" s="59" t="s">
        <v>32</v>
      </c>
      <c r="K122" s="59" t="s">
        <v>9</v>
      </c>
      <c r="L122" s="59" t="s">
        <v>150</v>
      </c>
      <c r="M122" s="59" t="s">
        <v>151</v>
      </c>
      <c r="N122" s="1">
        <v>548.82000000000005</v>
      </c>
      <c r="O122" s="2">
        <v>44452</v>
      </c>
      <c r="P122" s="2">
        <v>44455</v>
      </c>
    </row>
    <row r="123" spans="1:16" x14ac:dyDescent="0.25">
      <c r="A123" s="59" t="s">
        <v>143</v>
      </c>
      <c r="B123" s="59" t="s">
        <v>144</v>
      </c>
      <c r="C123" s="59" t="s">
        <v>170</v>
      </c>
      <c r="D123" s="59" t="s">
        <v>171</v>
      </c>
      <c r="E123" s="59" t="s">
        <v>190</v>
      </c>
      <c r="F123" s="59" t="s">
        <v>191</v>
      </c>
      <c r="G123" s="59" t="s">
        <v>6</v>
      </c>
      <c r="H123" s="59" t="s">
        <v>6</v>
      </c>
      <c r="I123" s="59" t="s">
        <v>192</v>
      </c>
      <c r="J123" s="59" t="s">
        <v>8</v>
      </c>
      <c r="K123" s="59" t="s">
        <v>9</v>
      </c>
      <c r="L123" s="59" t="s">
        <v>150</v>
      </c>
      <c r="M123" s="59" t="s">
        <v>151</v>
      </c>
      <c r="N123" s="1">
        <v>713.96</v>
      </c>
      <c r="O123" s="2">
        <v>44550</v>
      </c>
      <c r="P123" s="2">
        <v>44551</v>
      </c>
    </row>
    <row r="124" spans="1:16" x14ac:dyDescent="0.25">
      <c r="A124" s="59" t="s">
        <v>143</v>
      </c>
      <c r="B124" s="59" t="s">
        <v>144</v>
      </c>
      <c r="C124" s="59" t="s">
        <v>193</v>
      </c>
      <c r="D124" s="59" t="s">
        <v>194</v>
      </c>
      <c r="E124" s="59" t="s">
        <v>181</v>
      </c>
      <c r="F124" s="59" t="s">
        <v>182</v>
      </c>
      <c r="G124" s="59" t="s">
        <v>6</v>
      </c>
      <c r="H124" s="59" t="s">
        <v>6</v>
      </c>
      <c r="I124" s="59" t="s">
        <v>183</v>
      </c>
      <c r="J124" s="59" t="s">
        <v>29</v>
      </c>
      <c r="K124" s="59" t="s">
        <v>9</v>
      </c>
      <c r="L124" s="59" t="s">
        <v>10</v>
      </c>
      <c r="M124" s="59" t="s">
        <v>157</v>
      </c>
      <c r="N124" s="1">
        <v>10.199999999999999</v>
      </c>
      <c r="O124" s="2">
        <v>44377</v>
      </c>
      <c r="P124" s="2">
        <v>44377</v>
      </c>
    </row>
    <row r="125" spans="1:16" x14ac:dyDescent="0.25">
      <c r="A125" s="59" t="s">
        <v>143</v>
      </c>
      <c r="B125" s="59" t="s">
        <v>144</v>
      </c>
      <c r="C125" s="59" t="s">
        <v>193</v>
      </c>
      <c r="D125" s="59" t="s">
        <v>194</v>
      </c>
      <c r="E125" s="59" t="s">
        <v>178</v>
      </c>
      <c r="F125" s="59" t="s">
        <v>179</v>
      </c>
      <c r="G125" s="59" t="s">
        <v>6</v>
      </c>
      <c r="H125" s="59" t="s">
        <v>6</v>
      </c>
      <c r="I125" s="59" t="s">
        <v>180</v>
      </c>
      <c r="J125" s="59" t="s">
        <v>59</v>
      </c>
      <c r="K125" s="59" t="s">
        <v>9</v>
      </c>
      <c r="L125" s="59" t="s">
        <v>10</v>
      </c>
      <c r="M125" s="59" t="s">
        <v>157</v>
      </c>
      <c r="N125" s="1">
        <v>3</v>
      </c>
      <c r="O125" s="2">
        <v>44286</v>
      </c>
      <c r="P125" s="2">
        <v>44286</v>
      </c>
    </row>
    <row r="126" spans="1:16" x14ac:dyDescent="0.25">
      <c r="A126" s="59" t="s">
        <v>143</v>
      </c>
      <c r="B126" s="59" t="s">
        <v>144</v>
      </c>
      <c r="C126" s="59" t="s">
        <v>193</v>
      </c>
      <c r="D126" s="59" t="s">
        <v>194</v>
      </c>
      <c r="E126" s="59" t="s">
        <v>178</v>
      </c>
      <c r="F126" s="59" t="s">
        <v>179</v>
      </c>
      <c r="G126" s="59" t="s">
        <v>6</v>
      </c>
      <c r="H126" s="59" t="s">
        <v>6</v>
      </c>
      <c r="I126" s="59" t="s">
        <v>180</v>
      </c>
      <c r="J126" s="59" t="s">
        <v>59</v>
      </c>
      <c r="K126" s="59" t="s">
        <v>9</v>
      </c>
      <c r="L126" s="59" t="s">
        <v>10</v>
      </c>
      <c r="M126" s="59" t="s">
        <v>157</v>
      </c>
      <c r="N126" s="1">
        <v>7.5</v>
      </c>
      <c r="O126" s="2">
        <v>44286</v>
      </c>
      <c r="P126" s="2">
        <v>44286</v>
      </c>
    </row>
    <row r="127" spans="1:16" x14ac:dyDescent="0.25">
      <c r="A127" s="59" t="s">
        <v>143</v>
      </c>
      <c r="B127" s="59" t="s">
        <v>144</v>
      </c>
      <c r="C127" s="59" t="s">
        <v>193</v>
      </c>
      <c r="D127" s="59" t="s">
        <v>194</v>
      </c>
      <c r="E127" s="59" t="s">
        <v>178</v>
      </c>
      <c r="F127" s="59" t="s">
        <v>179</v>
      </c>
      <c r="G127" s="59" t="s">
        <v>6</v>
      </c>
      <c r="H127" s="59" t="s">
        <v>6</v>
      </c>
      <c r="I127" s="59" t="s">
        <v>180</v>
      </c>
      <c r="J127" s="59" t="s">
        <v>59</v>
      </c>
      <c r="K127" s="59" t="s">
        <v>9</v>
      </c>
      <c r="L127" s="59" t="s">
        <v>10</v>
      </c>
      <c r="M127" s="59" t="s">
        <v>157</v>
      </c>
      <c r="N127" s="1">
        <v>3</v>
      </c>
      <c r="O127" s="2">
        <v>44286</v>
      </c>
      <c r="P127" s="2">
        <v>44286</v>
      </c>
    </row>
    <row r="128" spans="1:16" x14ac:dyDescent="0.25">
      <c r="A128" s="59" t="s">
        <v>143</v>
      </c>
      <c r="B128" s="59" t="s">
        <v>144</v>
      </c>
      <c r="C128" s="59" t="s">
        <v>193</v>
      </c>
      <c r="D128" s="59" t="s">
        <v>194</v>
      </c>
      <c r="E128" s="59" t="s">
        <v>178</v>
      </c>
      <c r="F128" s="59" t="s">
        <v>179</v>
      </c>
      <c r="G128" s="59" t="s">
        <v>6</v>
      </c>
      <c r="H128" s="59" t="s">
        <v>6</v>
      </c>
      <c r="I128" s="59" t="s">
        <v>180</v>
      </c>
      <c r="J128" s="59" t="s">
        <v>59</v>
      </c>
      <c r="K128" s="59" t="s">
        <v>9</v>
      </c>
      <c r="L128" s="59" t="s">
        <v>10</v>
      </c>
      <c r="M128" s="59" t="s">
        <v>157</v>
      </c>
      <c r="N128" s="1">
        <v>90.89</v>
      </c>
      <c r="O128" s="2">
        <v>44286</v>
      </c>
      <c r="P128" s="2">
        <v>44286</v>
      </c>
    </row>
    <row r="129" spans="1:16" x14ac:dyDescent="0.25">
      <c r="A129" s="59" t="s">
        <v>143</v>
      </c>
      <c r="B129" s="59" t="s">
        <v>144</v>
      </c>
      <c r="C129" s="59" t="s">
        <v>193</v>
      </c>
      <c r="D129" s="59" t="s">
        <v>194</v>
      </c>
      <c r="E129" s="59" t="s">
        <v>181</v>
      </c>
      <c r="F129" s="59" t="s">
        <v>182</v>
      </c>
      <c r="G129" s="59" t="s">
        <v>6</v>
      </c>
      <c r="H129" s="59" t="s">
        <v>6</v>
      </c>
      <c r="I129" s="59" t="s">
        <v>183</v>
      </c>
      <c r="J129" s="59" t="s">
        <v>29</v>
      </c>
      <c r="K129" s="59" t="s">
        <v>9</v>
      </c>
      <c r="L129" s="59" t="s">
        <v>10</v>
      </c>
      <c r="M129" s="59" t="s">
        <v>157</v>
      </c>
      <c r="N129" s="1">
        <v>7.5</v>
      </c>
      <c r="O129" s="2">
        <v>44377</v>
      </c>
      <c r="P129" s="2">
        <v>44377</v>
      </c>
    </row>
    <row r="130" spans="1:16" x14ac:dyDescent="0.25">
      <c r="A130" s="59" t="s">
        <v>143</v>
      </c>
      <c r="B130" s="59" t="s">
        <v>144</v>
      </c>
      <c r="C130" s="59" t="s">
        <v>193</v>
      </c>
      <c r="D130" s="59" t="s">
        <v>194</v>
      </c>
      <c r="E130" s="59" t="s">
        <v>181</v>
      </c>
      <c r="F130" s="59" t="s">
        <v>182</v>
      </c>
      <c r="G130" s="59" t="s">
        <v>6</v>
      </c>
      <c r="H130" s="59" t="s">
        <v>6</v>
      </c>
      <c r="I130" s="59" t="s">
        <v>183</v>
      </c>
      <c r="J130" s="59" t="s">
        <v>29</v>
      </c>
      <c r="K130" s="59" t="s">
        <v>9</v>
      </c>
      <c r="L130" s="59" t="s">
        <v>10</v>
      </c>
      <c r="M130" s="59" t="s">
        <v>157</v>
      </c>
      <c r="N130" s="1">
        <v>25.5</v>
      </c>
      <c r="O130" s="2">
        <v>44377</v>
      </c>
      <c r="P130" s="2">
        <v>44377</v>
      </c>
    </row>
    <row r="131" spans="1:16" x14ac:dyDescent="0.25">
      <c r="A131" s="59" t="s">
        <v>143</v>
      </c>
      <c r="B131" s="59" t="s">
        <v>144</v>
      </c>
      <c r="C131" s="59" t="s">
        <v>193</v>
      </c>
      <c r="D131" s="59" t="s">
        <v>194</v>
      </c>
      <c r="E131" s="59" t="s">
        <v>181</v>
      </c>
      <c r="F131" s="59" t="s">
        <v>182</v>
      </c>
      <c r="G131" s="59" t="s">
        <v>6</v>
      </c>
      <c r="H131" s="59" t="s">
        <v>6</v>
      </c>
      <c r="I131" s="59" t="s">
        <v>183</v>
      </c>
      <c r="J131" s="59" t="s">
        <v>29</v>
      </c>
      <c r="K131" s="59" t="s">
        <v>9</v>
      </c>
      <c r="L131" s="59" t="s">
        <v>10</v>
      </c>
      <c r="M131" s="59" t="s">
        <v>157</v>
      </c>
      <c r="N131" s="1">
        <v>7.5</v>
      </c>
      <c r="O131" s="2">
        <v>44377</v>
      </c>
      <c r="P131" s="2">
        <v>44377</v>
      </c>
    </row>
    <row r="132" spans="1:16" x14ac:dyDescent="0.25">
      <c r="A132" s="59" t="s">
        <v>143</v>
      </c>
      <c r="B132" s="59" t="s">
        <v>144</v>
      </c>
      <c r="C132" s="59" t="s">
        <v>193</v>
      </c>
      <c r="D132" s="59" t="s">
        <v>194</v>
      </c>
      <c r="E132" s="59" t="s">
        <v>181</v>
      </c>
      <c r="F132" s="59" t="s">
        <v>182</v>
      </c>
      <c r="G132" s="59" t="s">
        <v>6</v>
      </c>
      <c r="H132" s="59" t="s">
        <v>6</v>
      </c>
      <c r="I132" s="59" t="s">
        <v>183</v>
      </c>
      <c r="J132" s="59" t="s">
        <v>29</v>
      </c>
      <c r="K132" s="59" t="s">
        <v>9</v>
      </c>
      <c r="L132" s="59" t="s">
        <v>10</v>
      </c>
      <c r="M132" s="59" t="s">
        <v>157</v>
      </c>
      <c r="N132" s="1">
        <v>3</v>
      </c>
      <c r="O132" s="2">
        <v>44377</v>
      </c>
      <c r="P132" s="2">
        <v>44377</v>
      </c>
    </row>
    <row r="133" spans="1:16" x14ac:dyDescent="0.25">
      <c r="A133" s="59" t="s">
        <v>143</v>
      </c>
      <c r="B133" s="59" t="s">
        <v>144</v>
      </c>
      <c r="C133" s="59" t="s">
        <v>193</v>
      </c>
      <c r="D133" s="59" t="s">
        <v>194</v>
      </c>
      <c r="E133" s="59" t="s">
        <v>181</v>
      </c>
      <c r="F133" s="59" t="s">
        <v>182</v>
      </c>
      <c r="G133" s="59" t="s">
        <v>6</v>
      </c>
      <c r="H133" s="59" t="s">
        <v>6</v>
      </c>
      <c r="I133" s="59" t="s">
        <v>183</v>
      </c>
      <c r="J133" s="59" t="s">
        <v>29</v>
      </c>
      <c r="K133" s="59" t="s">
        <v>9</v>
      </c>
      <c r="L133" s="59" t="s">
        <v>10</v>
      </c>
      <c r="M133" s="59" t="s">
        <v>157</v>
      </c>
      <c r="N133" s="1">
        <v>3</v>
      </c>
      <c r="O133" s="2">
        <v>44377</v>
      </c>
      <c r="P133" s="2">
        <v>44377</v>
      </c>
    </row>
    <row r="134" spans="1:16" x14ac:dyDescent="0.25">
      <c r="A134" s="59" t="s">
        <v>143</v>
      </c>
      <c r="B134" s="59" t="s">
        <v>144</v>
      </c>
      <c r="C134" s="59" t="s">
        <v>193</v>
      </c>
      <c r="D134" s="59" t="s">
        <v>194</v>
      </c>
      <c r="E134" s="59" t="s">
        <v>181</v>
      </c>
      <c r="F134" s="59" t="s">
        <v>182</v>
      </c>
      <c r="G134" s="59" t="s">
        <v>6</v>
      </c>
      <c r="H134" s="59" t="s">
        <v>6</v>
      </c>
      <c r="I134" s="59" t="s">
        <v>183</v>
      </c>
      <c r="J134" s="59" t="s">
        <v>29</v>
      </c>
      <c r="K134" s="59" t="s">
        <v>9</v>
      </c>
      <c r="L134" s="59" t="s">
        <v>10</v>
      </c>
      <c r="M134" s="59" t="s">
        <v>157</v>
      </c>
      <c r="N134" s="1">
        <v>19.850000000000001</v>
      </c>
      <c r="O134" s="2">
        <v>44377</v>
      </c>
      <c r="P134" s="2">
        <v>44377</v>
      </c>
    </row>
    <row r="135" spans="1:16" x14ac:dyDescent="0.25">
      <c r="A135" s="59" t="s">
        <v>143</v>
      </c>
      <c r="B135" s="59" t="s">
        <v>144</v>
      </c>
      <c r="C135" s="59" t="s">
        <v>193</v>
      </c>
      <c r="D135" s="59" t="s">
        <v>194</v>
      </c>
      <c r="E135" s="59" t="s">
        <v>181</v>
      </c>
      <c r="F135" s="59" t="s">
        <v>182</v>
      </c>
      <c r="G135" s="59" t="s">
        <v>6</v>
      </c>
      <c r="H135" s="59" t="s">
        <v>6</v>
      </c>
      <c r="I135" s="59" t="s">
        <v>183</v>
      </c>
      <c r="J135" s="59" t="s">
        <v>29</v>
      </c>
      <c r="K135" s="59" t="s">
        <v>9</v>
      </c>
      <c r="L135" s="59" t="s">
        <v>10</v>
      </c>
      <c r="M135" s="59" t="s">
        <v>157</v>
      </c>
      <c r="N135" s="1">
        <v>70.739999999999995</v>
      </c>
      <c r="O135" s="2">
        <v>44377</v>
      </c>
      <c r="P135" s="2">
        <v>44377</v>
      </c>
    </row>
    <row r="136" spans="1:16" x14ac:dyDescent="0.25">
      <c r="A136" s="59" t="s">
        <v>143</v>
      </c>
      <c r="B136" s="59" t="s">
        <v>144</v>
      </c>
      <c r="C136" s="59" t="s">
        <v>193</v>
      </c>
      <c r="D136" s="59" t="s">
        <v>194</v>
      </c>
      <c r="E136" s="59" t="s">
        <v>181</v>
      </c>
      <c r="F136" s="59" t="s">
        <v>182</v>
      </c>
      <c r="G136" s="59" t="s">
        <v>6</v>
      </c>
      <c r="H136" s="59" t="s">
        <v>6</v>
      </c>
      <c r="I136" s="59" t="s">
        <v>183</v>
      </c>
      <c r="J136" s="59" t="s">
        <v>29</v>
      </c>
      <c r="K136" s="59" t="s">
        <v>9</v>
      </c>
      <c r="L136" s="59" t="s">
        <v>10</v>
      </c>
      <c r="M136" s="59" t="s">
        <v>157</v>
      </c>
      <c r="N136" s="1">
        <v>3</v>
      </c>
      <c r="O136" s="2">
        <v>44377</v>
      </c>
      <c r="P136" s="2">
        <v>44377</v>
      </c>
    </row>
    <row r="137" spans="1:16" x14ac:dyDescent="0.25">
      <c r="A137" s="59" t="s">
        <v>143</v>
      </c>
      <c r="B137" s="59" t="s">
        <v>144</v>
      </c>
      <c r="C137" s="59" t="s">
        <v>193</v>
      </c>
      <c r="D137" s="59" t="s">
        <v>194</v>
      </c>
      <c r="E137" s="59" t="s">
        <v>181</v>
      </c>
      <c r="F137" s="59" t="s">
        <v>182</v>
      </c>
      <c r="G137" s="59" t="s">
        <v>6</v>
      </c>
      <c r="H137" s="59" t="s">
        <v>6</v>
      </c>
      <c r="I137" s="59" t="s">
        <v>183</v>
      </c>
      <c r="J137" s="59" t="s">
        <v>29</v>
      </c>
      <c r="K137" s="59" t="s">
        <v>9</v>
      </c>
      <c r="L137" s="59" t="s">
        <v>10</v>
      </c>
      <c r="M137" s="59" t="s">
        <v>157</v>
      </c>
      <c r="N137" s="1">
        <v>3</v>
      </c>
      <c r="O137" s="2">
        <v>44377</v>
      </c>
      <c r="P137" s="2">
        <v>44377</v>
      </c>
    </row>
    <row r="138" spans="1:16" x14ac:dyDescent="0.25">
      <c r="A138" s="59" t="s">
        <v>143</v>
      </c>
      <c r="B138" s="59" t="s">
        <v>144</v>
      </c>
      <c r="C138" s="59" t="s">
        <v>193</v>
      </c>
      <c r="D138" s="59" t="s">
        <v>194</v>
      </c>
      <c r="E138" s="59" t="s">
        <v>181</v>
      </c>
      <c r="F138" s="59" t="s">
        <v>182</v>
      </c>
      <c r="G138" s="59" t="s">
        <v>6</v>
      </c>
      <c r="H138" s="59" t="s">
        <v>6</v>
      </c>
      <c r="I138" s="59" t="s">
        <v>183</v>
      </c>
      <c r="J138" s="59" t="s">
        <v>29</v>
      </c>
      <c r="K138" s="59" t="s">
        <v>9</v>
      </c>
      <c r="L138" s="59" t="s">
        <v>10</v>
      </c>
      <c r="M138" s="59" t="s">
        <v>157</v>
      </c>
      <c r="N138" s="1">
        <v>10.199999999999999</v>
      </c>
      <c r="O138" s="2">
        <v>44377</v>
      </c>
      <c r="P138" s="2">
        <v>44377</v>
      </c>
    </row>
    <row r="139" spans="1:16" x14ac:dyDescent="0.25">
      <c r="A139" s="59" t="s">
        <v>143</v>
      </c>
      <c r="B139" s="59" t="s">
        <v>144</v>
      </c>
      <c r="C139" s="59" t="s">
        <v>193</v>
      </c>
      <c r="D139" s="59" t="s">
        <v>194</v>
      </c>
      <c r="E139" s="59" t="s">
        <v>154</v>
      </c>
      <c r="F139" s="59" t="s">
        <v>155</v>
      </c>
      <c r="G139" s="59" t="s">
        <v>6</v>
      </c>
      <c r="H139" s="59" t="s">
        <v>6</v>
      </c>
      <c r="I139" s="59" t="s">
        <v>156</v>
      </c>
      <c r="J139" s="59" t="s">
        <v>32</v>
      </c>
      <c r="K139" s="59" t="s">
        <v>9</v>
      </c>
      <c r="L139" s="59" t="s">
        <v>10</v>
      </c>
      <c r="M139" s="59" t="s">
        <v>157</v>
      </c>
      <c r="N139" s="1">
        <v>20.64</v>
      </c>
      <c r="O139" s="2">
        <v>44469</v>
      </c>
      <c r="P139" s="2">
        <v>44469</v>
      </c>
    </row>
    <row r="140" spans="1:16" x14ac:dyDescent="0.25">
      <c r="A140" s="59" t="s">
        <v>143</v>
      </c>
      <c r="B140" s="59" t="s">
        <v>144</v>
      </c>
      <c r="C140" s="59" t="s">
        <v>193</v>
      </c>
      <c r="D140" s="59" t="s">
        <v>194</v>
      </c>
      <c r="E140" s="59" t="s">
        <v>154</v>
      </c>
      <c r="F140" s="59" t="s">
        <v>155</v>
      </c>
      <c r="G140" s="59" t="s">
        <v>6</v>
      </c>
      <c r="H140" s="59" t="s">
        <v>6</v>
      </c>
      <c r="I140" s="59" t="s">
        <v>156</v>
      </c>
      <c r="J140" s="59" t="s">
        <v>32</v>
      </c>
      <c r="K140" s="59" t="s">
        <v>9</v>
      </c>
      <c r="L140" s="59" t="s">
        <v>10</v>
      </c>
      <c r="M140" s="59" t="s">
        <v>157</v>
      </c>
      <c r="N140" s="1">
        <v>0.06</v>
      </c>
      <c r="O140" s="2">
        <v>44469</v>
      </c>
      <c r="P140" s="2">
        <v>44469</v>
      </c>
    </row>
    <row r="141" spans="1:16" x14ac:dyDescent="0.25">
      <c r="A141" s="59" t="s">
        <v>143</v>
      </c>
      <c r="B141" s="59" t="s">
        <v>144</v>
      </c>
      <c r="C141" s="59" t="s">
        <v>193</v>
      </c>
      <c r="D141" s="59" t="s">
        <v>194</v>
      </c>
      <c r="E141" s="59" t="s">
        <v>154</v>
      </c>
      <c r="F141" s="59" t="s">
        <v>155</v>
      </c>
      <c r="G141" s="59" t="s">
        <v>6</v>
      </c>
      <c r="H141" s="59" t="s">
        <v>6</v>
      </c>
      <c r="I141" s="59" t="s">
        <v>156</v>
      </c>
      <c r="J141" s="59" t="s">
        <v>32</v>
      </c>
      <c r="K141" s="59" t="s">
        <v>9</v>
      </c>
      <c r="L141" s="59" t="s">
        <v>10</v>
      </c>
      <c r="M141" s="59" t="s">
        <v>157</v>
      </c>
      <c r="N141" s="1">
        <v>7.0000000000000007E-2</v>
      </c>
      <c r="O141" s="2">
        <v>44469</v>
      </c>
      <c r="P141" s="2">
        <v>44469</v>
      </c>
    </row>
    <row r="142" spans="1:16" x14ac:dyDescent="0.25">
      <c r="A142" s="59" t="s">
        <v>143</v>
      </c>
      <c r="B142" s="59" t="s">
        <v>144</v>
      </c>
      <c r="C142" s="59" t="s">
        <v>193</v>
      </c>
      <c r="D142" s="59" t="s">
        <v>194</v>
      </c>
      <c r="E142" s="59" t="s">
        <v>154</v>
      </c>
      <c r="F142" s="59" t="s">
        <v>155</v>
      </c>
      <c r="G142" s="59" t="s">
        <v>6</v>
      </c>
      <c r="H142" s="59" t="s">
        <v>6</v>
      </c>
      <c r="I142" s="59" t="s">
        <v>156</v>
      </c>
      <c r="J142" s="59" t="s">
        <v>32</v>
      </c>
      <c r="K142" s="59" t="s">
        <v>9</v>
      </c>
      <c r="L142" s="59" t="s">
        <v>10</v>
      </c>
      <c r="M142" s="59" t="s">
        <v>157</v>
      </c>
      <c r="N142" s="1">
        <v>7.0000000000000007E-2</v>
      </c>
      <c r="O142" s="2">
        <v>44469</v>
      </c>
      <c r="P142" s="2">
        <v>44469</v>
      </c>
    </row>
    <row r="143" spans="1:16" x14ac:dyDescent="0.25">
      <c r="A143" s="59" t="s">
        <v>143</v>
      </c>
      <c r="B143" s="59" t="s">
        <v>144</v>
      </c>
      <c r="C143" s="59" t="s">
        <v>193</v>
      </c>
      <c r="D143" s="59" t="s">
        <v>194</v>
      </c>
      <c r="E143" s="59" t="s">
        <v>154</v>
      </c>
      <c r="F143" s="59" t="s">
        <v>155</v>
      </c>
      <c r="G143" s="59" t="s">
        <v>6</v>
      </c>
      <c r="H143" s="59" t="s">
        <v>6</v>
      </c>
      <c r="I143" s="59" t="s">
        <v>156</v>
      </c>
      <c r="J143" s="59" t="s">
        <v>32</v>
      </c>
      <c r="K143" s="59" t="s">
        <v>9</v>
      </c>
      <c r="L143" s="59" t="s">
        <v>10</v>
      </c>
      <c r="M143" s="59" t="s">
        <v>157</v>
      </c>
      <c r="N143" s="1">
        <v>0.26</v>
      </c>
      <c r="O143" s="2">
        <v>44469</v>
      </c>
      <c r="P143" s="2">
        <v>44469</v>
      </c>
    </row>
    <row r="144" spans="1:16" x14ac:dyDescent="0.25">
      <c r="A144" s="59" t="s">
        <v>143</v>
      </c>
      <c r="B144" s="59" t="s">
        <v>144</v>
      </c>
      <c r="C144" s="59" t="s">
        <v>193</v>
      </c>
      <c r="D144" s="59" t="s">
        <v>194</v>
      </c>
      <c r="E144" s="59" t="s">
        <v>154</v>
      </c>
      <c r="F144" s="59" t="s">
        <v>155</v>
      </c>
      <c r="G144" s="59" t="s">
        <v>6</v>
      </c>
      <c r="H144" s="59" t="s">
        <v>6</v>
      </c>
      <c r="I144" s="59" t="s">
        <v>156</v>
      </c>
      <c r="J144" s="59" t="s">
        <v>32</v>
      </c>
      <c r="K144" s="59" t="s">
        <v>9</v>
      </c>
      <c r="L144" s="59" t="s">
        <v>10</v>
      </c>
      <c r="M144" s="59" t="s">
        <v>157</v>
      </c>
      <c r="N144" s="1">
        <v>15.39</v>
      </c>
      <c r="O144" s="2">
        <v>44469</v>
      </c>
      <c r="P144" s="2">
        <v>44469</v>
      </c>
    </row>
    <row r="145" spans="1:16" x14ac:dyDescent="0.25">
      <c r="A145" s="59" t="s">
        <v>143</v>
      </c>
      <c r="B145" s="59" t="s">
        <v>144</v>
      </c>
      <c r="C145" s="59" t="s">
        <v>193</v>
      </c>
      <c r="D145" s="59" t="s">
        <v>194</v>
      </c>
      <c r="E145" s="59" t="s">
        <v>154</v>
      </c>
      <c r="F145" s="59" t="s">
        <v>155</v>
      </c>
      <c r="G145" s="59" t="s">
        <v>6</v>
      </c>
      <c r="H145" s="59" t="s">
        <v>6</v>
      </c>
      <c r="I145" s="59" t="s">
        <v>156</v>
      </c>
      <c r="J145" s="59" t="s">
        <v>32</v>
      </c>
      <c r="K145" s="59" t="s">
        <v>9</v>
      </c>
      <c r="L145" s="59" t="s">
        <v>10</v>
      </c>
      <c r="M145" s="59" t="s">
        <v>157</v>
      </c>
      <c r="N145" s="1">
        <v>27.6</v>
      </c>
      <c r="O145" s="2">
        <v>44469</v>
      </c>
      <c r="P145" s="2">
        <v>44469</v>
      </c>
    </row>
    <row r="146" spans="1:16" x14ac:dyDescent="0.25">
      <c r="A146" s="59" t="s">
        <v>143</v>
      </c>
      <c r="B146" s="59" t="s">
        <v>144</v>
      </c>
      <c r="C146" s="59" t="s">
        <v>193</v>
      </c>
      <c r="D146" s="59" t="s">
        <v>194</v>
      </c>
      <c r="E146" s="59" t="s">
        <v>154</v>
      </c>
      <c r="F146" s="59" t="s">
        <v>155</v>
      </c>
      <c r="G146" s="59" t="s">
        <v>6</v>
      </c>
      <c r="H146" s="59" t="s">
        <v>6</v>
      </c>
      <c r="I146" s="59" t="s">
        <v>156</v>
      </c>
      <c r="J146" s="59" t="s">
        <v>32</v>
      </c>
      <c r="K146" s="59" t="s">
        <v>9</v>
      </c>
      <c r="L146" s="59" t="s">
        <v>10</v>
      </c>
      <c r="M146" s="59" t="s">
        <v>157</v>
      </c>
      <c r="N146" s="1">
        <v>8</v>
      </c>
      <c r="O146" s="2">
        <v>44469</v>
      </c>
      <c r="P146" s="2">
        <v>44469</v>
      </c>
    </row>
    <row r="147" spans="1:16" x14ac:dyDescent="0.25">
      <c r="A147" s="59" t="s">
        <v>143</v>
      </c>
      <c r="B147" s="59" t="s">
        <v>144</v>
      </c>
      <c r="C147" s="59" t="s">
        <v>193</v>
      </c>
      <c r="D147" s="59" t="s">
        <v>194</v>
      </c>
      <c r="E147" s="59" t="s">
        <v>154</v>
      </c>
      <c r="F147" s="59" t="s">
        <v>155</v>
      </c>
      <c r="G147" s="59" t="s">
        <v>6</v>
      </c>
      <c r="H147" s="59" t="s">
        <v>6</v>
      </c>
      <c r="I147" s="59" t="s">
        <v>156</v>
      </c>
      <c r="J147" s="59" t="s">
        <v>32</v>
      </c>
      <c r="K147" s="59" t="s">
        <v>9</v>
      </c>
      <c r="L147" s="59" t="s">
        <v>10</v>
      </c>
      <c r="M147" s="59" t="s">
        <v>157</v>
      </c>
      <c r="N147" s="1">
        <v>3.2</v>
      </c>
      <c r="O147" s="2">
        <v>44469</v>
      </c>
      <c r="P147" s="2">
        <v>44469</v>
      </c>
    </row>
    <row r="148" spans="1:16" x14ac:dyDescent="0.25">
      <c r="A148" s="59" t="s">
        <v>143</v>
      </c>
      <c r="B148" s="59" t="s">
        <v>144</v>
      </c>
      <c r="C148" s="59" t="s">
        <v>193</v>
      </c>
      <c r="D148" s="59" t="s">
        <v>194</v>
      </c>
      <c r="E148" s="59" t="s">
        <v>154</v>
      </c>
      <c r="F148" s="59" t="s">
        <v>155</v>
      </c>
      <c r="G148" s="59" t="s">
        <v>6</v>
      </c>
      <c r="H148" s="59" t="s">
        <v>6</v>
      </c>
      <c r="I148" s="59" t="s">
        <v>156</v>
      </c>
      <c r="J148" s="59" t="s">
        <v>32</v>
      </c>
      <c r="K148" s="59" t="s">
        <v>9</v>
      </c>
      <c r="L148" s="59" t="s">
        <v>10</v>
      </c>
      <c r="M148" s="59" t="s">
        <v>157</v>
      </c>
      <c r="N148" s="1">
        <v>3.2</v>
      </c>
      <c r="O148" s="2">
        <v>44469</v>
      </c>
      <c r="P148" s="2">
        <v>44469</v>
      </c>
    </row>
    <row r="149" spans="1:16" x14ac:dyDescent="0.25">
      <c r="A149" s="59" t="s">
        <v>143</v>
      </c>
      <c r="B149" s="59" t="s">
        <v>144</v>
      </c>
      <c r="C149" s="59" t="s">
        <v>193</v>
      </c>
      <c r="D149" s="59" t="s">
        <v>194</v>
      </c>
      <c r="E149" s="59" t="s">
        <v>154</v>
      </c>
      <c r="F149" s="59" t="s">
        <v>155</v>
      </c>
      <c r="G149" s="59" t="s">
        <v>6</v>
      </c>
      <c r="H149" s="59" t="s">
        <v>6</v>
      </c>
      <c r="I149" s="59" t="s">
        <v>156</v>
      </c>
      <c r="J149" s="59" t="s">
        <v>32</v>
      </c>
      <c r="K149" s="59" t="s">
        <v>9</v>
      </c>
      <c r="L149" s="59" t="s">
        <v>10</v>
      </c>
      <c r="M149" s="59" t="s">
        <v>157</v>
      </c>
      <c r="N149" s="1">
        <v>7.5</v>
      </c>
      <c r="O149" s="2">
        <v>44469</v>
      </c>
      <c r="P149" s="2">
        <v>44469</v>
      </c>
    </row>
    <row r="150" spans="1:16" x14ac:dyDescent="0.25">
      <c r="A150" s="59" t="s">
        <v>143</v>
      </c>
      <c r="B150" s="59" t="s">
        <v>144</v>
      </c>
      <c r="C150" s="59" t="s">
        <v>193</v>
      </c>
      <c r="D150" s="59" t="s">
        <v>194</v>
      </c>
      <c r="E150" s="59" t="s">
        <v>154</v>
      </c>
      <c r="F150" s="59" t="s">
        <v>155</v>
      </c>
      <c r="G150" s="59" t="s">
        <v>6</v>
      </c>
      <c r="H150" s="59" t="s">
        <v>6</v>
      </c>
      <c r="I150" s="59" t="s">
        <v>156</v>
      </c>
      <c r="J150" s="59" t="s">
        <v>32</v>
      </c>
      <c r="K150" s="59" t="s">
        <v>9</v>
      </c>
      <c r="L150" s="59" t="s">
        <v>10</v>
      </c>
      <c r="M150" s="59" t="s">
        <v>157</v>
      </c>
      <c r="N150" s="1">
        <v>3</v>
      </c>
      <c r="O150" s="2">
        <v>44469</v>
      </c>
      <c r="P150" s="2">
        <v>44469</v>
      </c>
    </row>
    <row r="151" spans="1:16" x14ac:dyDescent="0.25">
      <c r="A151" s="59" t="s">
        <v>143</v>
      </c>
      <c r="B151" s="59" t="s">
        <v>144</v>
      </c>
      <c r="C151" s="59" t="s">
        <v>193</v>
      </c>
      <c r="D151" s="59" t="s">
        <v>194</v>
      </c>
      <c r="E151" s="59" t="s">
        <v>154</v>
      </c>
      <c r="F151" s="59" t="s">
        <v>155</v>
      </c>
      <c r="G151" s="59" t="s">
        <v>6</v>
      </c>
      <c r="H151" s="59" t="s">
        <v>6</v>
      </c>
      <c r="I151" s="59" t="s">
        <v>156</v>
      </c>
      <c r="J151" s="59" t="s">
        <v>32</v>
      </c>
      <c r="K151" s="59" t="s">
        <v>9</v>
      </c>
      <c r="L151" s="59" t="s">
        <v>10</v>
      </c>
      <c r="M151" s="59" t="s">
        <v>157</v>
      </c>
      <c r="N151" s="1">
        <v>3</v>
      </c>
      <c r="O151" s="2">
        <v>44469</v>
      </c>
      <c r="P151" s="2">
        <v>44469</v>
      </c>
    </row>
    <row r="152" spans="1:16" x14ac:dyDescent="0.25">
      <c r="A152" s="59" t="s">
        <v>143</v>
      </c>
      <c r="B152" s="59" t="s">
        <v>144</v>
      </c>
      <c r="C152" s="59" t="s">
        <v>193</v>
      </c>
      <c r="D152" s="59" t="s">
        <v>194</v>
      </c>
      <c r="E152" s="59" t="s">
        <v>154</v>
      </c>
      <c r="F152" s="59" t="s">
        <v>155</v>
      </c>
      <c r="G152" s="59" t="s">
        <v>6</v>
      </c>
      <c r="H152" s="59" t="s">
        <v>6</v>
      </c>
      <c r="I152" s="59" t="s">
        <v>156</v>
      </c>
      <c r="J152" s="59" t="s">
        <v>32</v>
      </c>
      <c r="K152" s="59" t="s">
        <v>9</v>
      </c>
      <c r="L152" s="59" t="s">
        <v>10</v>
      </c>
      <c r="M152" s="59" t="s">
        <v>157</v>
      </c>
      <c r="N152" s="1">
        <v>219.66</v>
      </c>
      <c r="O152" s="2">
        <v>44469</v>
      </c>
      <c r="P152" s="2">
        <v>44469</v>
      </c>
    </row>
    <row r="153" spans="1:16" x14ac:dyDescent="0.25">
      <c r="A153" s="59" t="s">
        <v>143</v>
      </c>
      <c r="B153" s="59" t="s">
        <v>144</v>
      </c>
      <c r="C153" s="59" t="s">
        <v>193</v>
      </c>
      <c r="D153" s="59" t="s">
        <v>194</v>
      </c>
      <c r="E153" s="59" t="s">
        <v>154</v>
      </c>
      <c r="F153" s="59" t="s">
        <v>158</v>
      </c>
      <c r="G153" s="59" t="s">
        <v>6</v>
      </c>
      <c r="H153" s="59" t="s">
        <v>6</v>
      </c>
      <c r="I153" s="59" t="s">
        <v>159</v>
      </c>
      <c r="J153" s="59" t="s">
        <v>32</v>
      </c>
      <c r="K153" s="59" t="s">
        <v>9</v>
      </c>
      <c r="L153" s="59" t="s">
        <v>10</v>
      </c>
      <c r="M153" s="59" t="s">
        <v>157</v>
      </c>
      <c r="N153" s="1">
        <v>20.64</v>
      </c>
      <c r="O153" s="2">
        <v>44469</v>
      </c>
      <c r="P153" s="2">
        <v>44469</v>
      </c>
    </row>
    <row r="154" spans="1:16" x14ac:dyDescent="0.25">
      <c r="A154" s="59" t="s">
        <v>143</v>
      </c>
      <c r="B154" s="59" t="s">
        <v>144</v>
      </c>
      <c r="C154" s="59" t="s">
        <v>193</v>
      </c>
      <c r="D154" s="59" t="s">
        <v>194</v>
      </c>
      <c r="E154" s="59" t="s">
        <v>154</v>
      </c>
      <c r="F154" s="59" t="s">
        <v>158</v>
      </c>
      <c r="G154" s="59" t="s">
        <v>6</v>
      </c>
      <c r="H154" s="59" t="s">
        <v>6</v>
      </c>
      <c r="I154" s="59" t="s">
        <v>159</v>
      </c>
      <c r="J154" s="59" t="s">
        <v>32</v>
      </c>
      <c r="K154" s="59" t="s">
        <v>9</v>
      </c>
      <c r="L154" s="59" t="s">
        <v>10</v>
      </c>
      <c r="M154" s="59" t="s">
        <v>157</v>
      </c>
      <c r="N154" s="1">
        <v>0.06</v>
      </c>
      <c r="O154" s="2">
        <v>44469</v>
      </c>
      <c r="P154" s="2">
        <v>44469</v>
      </c>
    </row>
    <row r="155" spans="1:16" x14ac:dyDescent="0.25">
      <c r="A155" s="59" t="s">
        <v>143</v>
      </c>
      <c r="B155" s="59" t="s">
        <v>144</v>
      </c>
      <c r="C155" s="59" t="s">
        <v>193</v>
      </c>
      <c r="D155" s="59" t="s">
        <v>194</v>
      </c>
      <c r="E155" s="59" t="s">
        <v>154</v>
      </c>
      <c r="F155" s="59" t="s">
        <v>158</v>
      </c>
      <c r="G155" s="59" t="s">
        <v>6</v>
      </c>
      <c r="H155" s="59" t="s">
        <v>6</v>
      </c>
      <c r="I155" s="59" t="s">
        <v>159</v>
      </c>
      <c r="J155" s="59" t="s">
        <v>32</v>
      </c>
      <c r="K155" s="59" t="s">
        <v>9</v>
      </c>
      <c r="L155" s="59" t="s">
        <v>10</v>
      </c>
      <c r="M155" s="59" t="s">
        <v>157</v>
      </c>
      <c r="N155" s="1">
        <v>7.0000000000000007E-2</v>
      </c>
      <c r="O155" s="2">
        <v>44469</v>
      </c>
      <c r="P155" s="2">
        <v>44469</v>
      </c>
    </row>
    <row r="156" spans="1:16" x14ac:dyDescent="0.25">
      <c r="A156" s="59" t="s">
        <v>143</v>
      </c>
      <c r="B156" s="59" t="s">
        <v>144</v>
      </c>
      <c r="C156" s="59" t="s">
        <v>193</v>
      </c>
      <c r="D156" s="59" t="s">
        <v>194</v>
      </c>
      <c r="E156" s="59" t="s">
        <v>154</v>
      </c>
      <c r="F156" s="59" t="s">
        <v>158</v>
      </c>
      <c r="G156" s="59" t="s">
        <v>6</v>
      </c>
      <c r="H156" s="59" t="s">
        <v>6</v>
      </c>
      <c r="I156" s="59" t="s">
        <v>159</v>
      </c>
      <c r="J156" s="59" t="s">
        <v>32</v>
      </c>
      <c r="K156" s="59" t="s">
        <v>9</v>
      </c>
      <c r="L156" s="59" t="s">
        <v>10</v>
      </c>
      <c r="M156" s="59" t="s">
        <v>157</v>
      </c>
      <c r="N156" s="1">
        <v>7.0000000000000007E-2</v>
      </c>
      <c r="O156" s="2">
        <v>44469</v>
      </c>
      <c r="P156" s="2">
        <v>44469</v>
      </c>
    </row>
    <row r="157" spans="1:16" x14ac:dyDescent="0.25">
      <c r="A157" s="59" t="s">
        <v>143</v>
      </c>
      <c r="B157" s="59" t="s">
        <v>144</v>
      </c>
      <c r="C157" s="59" t="s">
        <v>193</v>
      </c>
      <c r="D157" s="59" t="s">
        <v>194</v>
      </c>
      <c r="E157" s="59" t="s">
        <v>154</v>
      </c>
      <c r="F157" s="59" t="s">
        <v>158</v>
      </c>
      <c r="G157" s="59" t="s">
        <v>6</v>
      </c>
      <c r="H157" s="59" t="s">
        <v>6</v>
      </c>
      <c r="I157" s="59" t="s">
        <v>159</v>
      </c>
      <c r="J157" s="59" t="s">
        <v>32</v>
      </c>
      <c r="K157" s="59" t="s">
        <v>9</v>
      </c>
      <c r="L157" s="59" t="s">
        <v>10</v>
      </c>
      <c r="M157" s="59" t="s">
        <v>157</v>
      </c>
      <c r="N157" s="1">
        <v>0.26</v>
      </c>
      <c r="O157" s="2">
        <v>44469</v>
      </c>
      <c r="P157" s="2">
        <v>44469</v>
      </c>
    </row>
    <row r="158" spans="1:16" x14ac:dyDescent="0.25">
      <c r="A158" s="59" t="s">
        <v>143</v>
      </c>
      <c r="B158" s="59" t="s">
        <v>144</v>
      </c>
      <c r="C158" s="59" t="s">
        <v>193</v>
      </c>
      <c r="D158" s="59" t="s">
        <v>194</v>
      </c>
      <c r="E158" s="59" t="s">
        <v>154</v>
      </c>
      <c r="F158" s="59" t="s">
        <v>158</v>
      </c>
      <c r="G158" s="59" t="s">
        <v>6</v>
      </c>
      <c r="H158" s="59" t="s">
        <v>6</v>
      </c>
      <c r="I158" s="59" t="s">
        <v>159</v>
      </c>
      <c r="J158" s="59" t="s">
        <v>32</v>
      </c>
      <c r="K158" s="59" t="s">
        <v>9</v>
      </c>
      <c r="L158" s="59" t="s">
        <v>10</v>
      </c>
      <c r="M158" s="59" t="s">
        <v>157</v>
      </c>
      <c r="N158" s="1">
        <v>15.39</v>
      </c>
      <c r="O158" s="2">
        <v>44469</v>
      </c>
      <c r="P158" s="2">
        <v>44469</v>
      </c>
    </row>
    <row r="159" spans="1:16" x14ac:dyDescent="0.25">
      <c r="A159" s="59" t="s">
        <v>143</v>
      </c>
      <c r="B159" s="59" t="s">
        <v>144</v>
      </c>
      <c r="C159" s="59" t="s">
        <v>193</v>
      </c>
      <c r="D159" s="59" t="s">
        <v>194</v>
      </c>
      <c r="E159" s="59" t="s">
        <v>154</v>
      </c>
      <c r="F159" s="59" t="s">
        <v>158</v>
      </c>
      <c r="G159" s="59" t="s">
        <v>6</v>
      </c>
      <c r="H159" s="59" t="s">
        <v>6</v>
      </c>
      <c r="I159" s="59" t="s">
        <v>159</v>
      </c>
      <c r="J159" s="59" t="s">
        <v>32</v>
      </c>
      <c r="K159" s="59" t="s">
        <v>9</v>
      </c>
      <c r="L159" s="59" t="s">
        <v>10</v>
      </c>
      <c r="M159" s="59" t="s">
        <v>157</v>
      </c>
      <c r="N159" s="1">
        <v>27.6</v>
      </c>
      <c r="O159" s="2">
        <v>44469</v>
      </c>
      <c r="P159" s="2">
        <v>44469</v>
      </c>
    </row>
    <row r="160" spans="1:16" x14ac:dyDescent="0.25">
      <c r="A160" s="59" t="s">
        <v>143</v>
      </c>
      <c r="B160" s="59" t="s">
        <v>144</v>
      </c>
      <c r="C160" s="59" t="s">
        <v>193</v>
      </c>
      <c r="D160" s="59" t="s">
        <v>194</v>
      </c>
      <c r="E160" s="59" t="s">
        <v>154</v>
      </c>
      <c r="F160" s="59" t="s">
        <v>158</v>
      </c>
      <c r="G160" s="59" t="s">
        <v>6</v>
      </c>
      <c r="H160" s="59" t="s">
        <v>6</v>
      </c>
      <c r="I160" s="59" t="s">
        <v>159</v>
      </c>
      <c r="J160" s="59" t="s">
        <v>32</v>
      </c>
      <c r="K160" s="59" t="s">
        <v>9</v>
      </c>
      <c r="L160" s="59" t="s">
        <v>10</v>
      </c>
      <c r="M160" s="59" t="s">
        <v>157</v>
      </c>
      <c r="N160" s="1">
        <v>8</v>
      </c>
      <c r="O160" s="2">
        <v>44469</v>
      </c>
      <c r="P160" s="2">
        <v>44469</v>
      </c>
    </row>
    <row r="161" spans="1:16" x14ac:dyDescent="0.25">
      <c r="A161" s="59" t="s">
        <v>143</v>
      </c>
      <c r="B161" s="59" t="s">
        <v>144</v>
      </c>
      <c r="C161" s="59" t="s">
        <v>193</v>
      </c>
      <c r="D161" s="59" t="s">
        <v>194</v>
      </c>
      <c r="E161" s="59" t="s">
        <v>154</v>
      </c>
      <c r="F161" s="59" t="s">
        <v>158</v>
      </c>
      <c r="G161" s="59" t="s">
        <v>6</v>
      </c>
      <c r="H161" s="59" t="s">
        <v>6</v>
      </c>
      <c r="I161" s="59" t="s">
        <v>159</v>
      </c>
      <c r="J161" s="59" t="s">
        <v>32</v>
      </c>
      <c r="K161" s="59" t="s">
        <v>9</v>
      </c>
      <c r="L161" s="59" t="s">
        <v>10</v>
      </c>
      <c r="M161" s="59" t="s">
        <v>157</v>
      </c>
      <c r="N161" s="1">
        <v>3.2</v>
      </c>
      <c r="O161" s="2">
        <v>44469</v>
      </c>
      <c r="P161" s="2">
        <v>44469</v>
      </c>
    </row>
    <row r="162" spans="1:16" x14ac:dyDescent="0.25">
      <c r="A162" s="59" t="s">
        <v>143</v>
      </c>
      <c r="B162" s="59" t="s">
        <v>144</v>
      </c>
      <c r="C162" s="59" t="s">
        <v>193</v>
      </c>
      <c r="D162" s="59" t="s">
        <v>194</v>
      </c>
      <c r="E162" s="59" t="s">
        <v>154</v>
      </c>
      <c r="F162" s="59" t="s">
        <v>158</v>
      </c>
      <c r="G162" s="59" t="s">
        <v>6</v>
      </c>
      <c r="H162" s="59" t="s">
        <v>6</v>
      </c>
      <c r="I162" s="59" t="s">
        <v>159</v>
      </c>
      <c r="J162" s="59" t="s">
        <v>32</v>
      </c>
      <c r="K162" s="59" t="s">
        <v>9</v>
      </c>
      <c r="L162" s="59" t="s">
        <v>10</v>
      </c>
      <c r="M162" s="59" t="s">
        <v>157</v>
      </c>
      <c r="N162" s="1">
        <v>3.2</v>
      </c>
      <c r="O162" s="2">
        <v>44469</v>
      </c>
      <c r="P162" s="2">
        <v>44469</v>
      </c>
    </row>
    <row r="163" spans="1:16" x14ac:dyDescent="0.25">
      <c r="A163" s="59" t="s">
        <v>143</v>
      </c>
      <c r="B163" s="59" t="s">
        <v>144</v>
      </c>
      <c r="C163" s="59" t="s">
        <v>193</v>
      </c>
      <c r="D163" s="59" t="s">
        <v>194</v>
      </c>
      <c r="E163" s="59" t="s">
        <v>154</v>
      </c>
      <c r="F163" s="59" t="s">
        <v>158</v>
      </c>
      <c r="G163" s="59" t="s">
        <v>6</v>
      </c>
      <c r="H163" s="59" t="s">
        <v>6</v>
      </c>
      <c r="I163" s="59" t="s">
        <v>159</v>
      </c>
      <c r="J163" s="59" t="s">
        <v>32</v>
      </c>
      <c r="K163" s="59" t="s">
        <v>9</v>
      </c>
      <c r="L163" s="59" t="s">
        <v>10</v>
      </c>
      <c r="M163" s="59" t="s">
        <v>157</v>
      </c>
      <c r="N163" s="1">
        <v>7.5</v>
      </c>
      <c r="O163" s="2">
        <v>44469</v>
      </c>
      <c r="P163" s="2">
        <v>44469</v>
      </c>
    </row>
    <row r="164" spans="1:16" x14ac:dyDescent="0.25">
      <c r="A164" s="59" t="s">
        <v>143</v>
      </c>
      <c r="B164" s="59" t="s">
        <v>144</v>
      </c>
      <c r="C164" s="59" t="s">
        <v>193</v>
      </c>
      <c r="D164" s="59" t="s">
        <v>194</v>
      </c>
      <c r="E164" s="59" t="s">
        <v>154</v>
      </c>
      <c r="F164" s="59" t="s">
        <v>158</v>
      </c>
      <c r="G164" s="59" t="s">
        <v>6</v>
      </c>
      <c r="H164" s="59" t="s">
        <v>6</v>
      </c>
      <c r="I164" s="59" t="s">
        <v>159</v>
      </c>
      <c r="J164" s="59" t="s">
        <v>32</v>
      </c>
      <c r="K164" s="59" t="s">
        <v>9</v>
      </c>
      <c r="L164" s="59" t="s">
        <v>10</v>
      </c>
      <c r="M164" s="59" t="s">
        <v>157</v>
      </c>
      <c r="N164" s="1">
        <v>3</v>
      </c>
      <c r="O164" s="2">
        <v>44469</v>
      </c>
      <c r="P164" s="2">
        <v>44469</v>
      </c>
    </row>
    <row r="165" spans="1:16" x14ac:dyDescent="0.25">
      <c r="A165" s="59" t="s">
        <v>143</v>
      </c>
      <c r="B165" s="59" t="s">
        <v>144</v>
      </c>
      <c r="C165" s="59" t="s">
        <v>193</v>
      </c>
      <c r="D165" s="59" t="s">
        <v>194</v>
      </c>
      <c r="E165" s="59" t="s">
        <v>154</v>
      </c>
      <c r="F165" s="59" t="s">
        <v>158</v>
      </c>
      <c r="G165" s="59" t="s">
        <v>6</v>
      </c>
      <c r="H165" s="59" t="s">
        <v>6</v>
      </c>
      <c r="I165" s="59" t="s">
        <v>159</v>
      </c>
      <c r="J165" s="59" t="s">
        <v>32</v>
      </c>
      <c r="K165" s="59" t="s">
        <v>9</v>
      </c>
      <c r="L165" s="59" t="s">
        <v>10</v>
      </c>
      <c r="M165" s="59" t="s">
        <v>157</v>
      </c>
      <c r="N165" s="1">
        <v>3</v>
      </c>
      <c r="O165" s="2">
        <v>44469</v>
      </c>
      <c r="P165" s="2">
        <v>44469</v>
      </c>
    </row>
    <row r="166" spans="1:16" x14ac:dyDescent="0.25">
      <c r="A166" s="59" t="s">
        <v>143</v>
      </c>
      <c r="B166" s="59" t="s">
        <v>144</v>
      </c>
      <c r="C166" s="59" t="s">
        <v>193</v>
      </c>
      <c r="D166" s="59" t="s">
        <v>194</v>
      </c>
      <c r="E166" s="59" t="s">
        <v>154</v>
      </c>
      <c r="F166" s="59" t="s">
        <v>158</v>
      </c>
      <c r="G166" s="59" t="s">
        <v>6</v>
      </c>
      <c r="H166" s="59" t="s">
        <v>6</v>
      </c>
      <c r="I166" s="59" t="s">
        <v>159</v>
      </c>
      <c r="J166" s="59" t="s">
        <v>32</v>
      </c>
      <c r="K166" s="59" t="s">
        <v>9</v>
      </c>
      <c r="L166" s="59" t="s">
        <v>10</v>
      </c>
      <c r="M166" s="59" t="s">
        <v>157</v>
      </c>
      <c r="N166" s="1">
        <v>219.66</v>
      </c>
      <c r="O166" s="2">
        <v>44469</v>
      </c>
      <c r="P166" s="2">
        <v>44469</v>
      </c>
    </row>
    <row r="167" spans="1:16" x14ac:dyDescent="0.25">
      <c r="A167" s="59" t="s">
        <v>143</v>
      </c>
      <c r="B167" s="59" t="s">
        <v>144</v>
      </c>
      <c r="C167" s="59" t="s">
        <v>193</v>
      </c>
      <c r="D167" s="59" t="s">
        <v>194</v>
      </c>
      <c r="E167" s="59" t="s">
        <v>195</v>
      </c>
      <c r="F167" s="59" t="s">
        <v>196</v>
      </c>
      <c r="G167" s="59" t="s">
        <v>6</v>
      </c>
      <c r="H167" s="59" t="s">
        <v>6</v>
      </c>
      <c r="I167" s="59" t="s">
        <v>197</v>
      </c>
      <c r="J167" s="59" t="s">
        <v>53</v>
      </c>
      <c r="K167" s="59" t="s">
        <v>9</v>
      </c>
      <c r="L167" s="59" t="s">
        <v>150</v>
      </c>
      <c r="M167" s="59" t="s">
        <v>151</v>
      </c>
      <c r="N167" s="1">
        <v>32</v>
      </c>
      <c r="O167" s="2">
        <v>44488</v>
      </c>
      <c r="P167" s="2">
        <v>44492</v>
      </c>
    </row>
    <row r="168" spans="1:16" x14ac:dyDescent="0.25">
      <c r="A168" s="59" t="s">
        <v>143</v>
      </c>
      <c r="B168" s="59" t="s">
        <v>144</v>
      </c>
      <c r="C168" s="59" t="s">
        <v>193</v>
      </c>
      <c r="D168" s="59" t="s">
        <v>194</v>
      </c>
      <c r="E168" s="59" t="s">
        <v>160</v>
      </c>
      <c r="F168" s="59" t="s">
        <v>161</v>
      </c>
      <c r="G168" s="59" t="s">
        <v>6</v>
      </c>
      <c r="H168" s="59" t="s">
        <v>6</v>
      </c>
      <c r="I168" s="59" t="s">
        <v>162</v>
      </c>
      <c r="J168" s="59" t="s">
        <v>53</v>
      </c>
      <c r="K168" s="59" t="s">
        <v>9</v>
      </c>
      <c r="L168" s="59" t="s">
        <v>150</v>
      </c>
      <c r="M168" s="59" t="s">
        <v>151</v>
      </c>
      <c r="N168" s="1">
        <v>224.43</v>
      </c>
      <c r="O168" s="2">
        <v>44488</v>
      </c>
      <c r="P168" s="2">
        <v>44495</v>
      </c>
    </row>
    <row r="169" spans="1:16" x14ac:dyDescent="0.25">
      <c r="A169" s="59" t="s">
        <v>143</v>
      </c>
      <c r="B169" s="59" t="s">
        <v>144</v>
      </c>
      <c r="C169" s="59" t="s">
        <v>193</v>
      </c>
      <c r="D169" s="59" t="s">
        <v>194</v>
      </c>
      <c r="E169" s="59" t="s">
        <v>147</v>
      </c>
      <c r="F169" s="59" t="s">
        <v>148</v>
      </c>
      <c r="G169" s="59" t="s">
        <v>6</v>
      </c>
      <c r="H169" s="59" t="s">
        <v>6</v>
      </c>
      <c r="I169" s="59" t="s">
        <v>149</v>
      </c>
      <c r="J169" s="59" t="s">
        <v>53</v>
      </c>
      <c r="K169" s="59" t="s">
        <v>9</v>
      </c>
      <c r="L169" s="59" t="s">
        <v>150</v>
      </c>
      <c r="M169" s="59" t="s">
        <v>151</v>
      </c>
      <c r="N169" s="1">
        <v>19.55</v>
      </c>
      <c r="O169" s="2">
        <v>44474</v>
      </c>
      <c r="P169" s="2">
        <v>44481</v>
      </c>
    </row>
    <row r="170" spans="1:16" x14ac:dyDescent="0.25">
      <c r="A170" s="59" t="s">
        <v>143</v>
      </c>
      <c r="B170" s="59" t="s">
        <v>144</v>
      </c>
      <c r="C170" s="59" t="s">
        <v>193</v>
      </c>
      <c r="D170" s="59" t="s">
        <v>194</v>
      </c>
      <c r="E170" s="59" t="s">
        <v>172</v>
      </c>
      <c r="F170" s="59" t="s">
        <v>173</v>
      </c>
      <c r="G170" s="59" t="s">
        <v>6</v>
      </c>
      <c r="H170" s="59" t="s">
        <v>6</v>
      </c>
      <c r="I170" s="59" t="s">
        <v>174</v>
      </c>
      <c r="J170" s="59" t="s">
        <v>44</v>
      </c>
      <c r="K170" s="59" t="s">
        <v>9</v>
      </c>
      <c r="L170" s="59" t="s">
        <v>150</v>
      </c>
      <c r="M170" s="59" t="s">
        <v>151</v>
      </c>
      <c r="N170" s="1">
        <v>16.5</v>
      </c>
      <c r="O170" s="2">
        <v>44516</v>
      </c>
      <c r="P170" s="2">
        <v>44517</v>
      </c>
    </row>
    <row r="171" spans="1:16" x14ac:dyDescent="0.25">
      <c r="A171" s="59" t="s">
        <v>143</v>
      </c>
      <c r="B171" s="59" t="s">
        <v>144</v>
      </c>
      <c r="C171" s="59" t="s">
        <v>193</v>
      </c>
      <c r="D171" s="59" t="s">
        <v>194</v>
      </c>
      <c r="E171" s="59" t="s">
        <v>175</v>
      </c>
      <c r="F171" s="59" t="s">
        <v>176</v>
      </c>
      <c r="G171" s="59" t="s">
        <v>6</v>
      </c>
      <c r="H171" s="59" t="s">
        <v>6</v>
      </c>
      <c r="I171" s="59" t="s">
        <v>177</v>
      </c>
      <c r="J171" s="59" t="s">
        <v>44</v>
      </c>
      <c r="K171" s="59" t="s">
        <v>9</v>
      </c>
      <c r="L171" s="59" t="s">
        <v>150</v>
      </c>
      <c r="M171" s="59" t="s">
        <v>151</v>
      </c>
      <c r="N171" s="1">
        <v>165.41</v>
      </c>
      <c r="O171" s="2">
        <v>44508</v>
      </c>
      <c r="P171" s="2">
        <v>44516</v>
      </c>
    </row>
    <row r="172" spans="1:16" x14ac:dyDescent="0.25">
      <c r="A172" s="59" t="s">
        <v>143</v>
      </c>
      <c r="B172" s="59" t="s">
        <v>144</v>
      </c>
      <c r="C172" s="59" t="s">
        <v>193</v>
      </c>
      <c r="D172" s="59" t="s">
        <v>194</v>
      </c>
      <c r="E172" s="59" t="s">
        <v>184</v>
      </c>
      <c r="F172" s="59" t="s">
        <v>185</v>
      </c>
      <c r="G172" s="59" t="s">
        <v>6</v>
      </c>
      <c r="H172" s="59" t="s">
        <v>6</v>
      </c>
      <c r="I172" s="59" t="s">
        <v>186</v>
      </c>
      <c r="J172" s="59" t="s">
        <v>44</v>
      </c>
      <c r="K172" s="59" t="s">
        <v>9</v>
      </c>
      <c r="L172" s="59" t="s">
        <v>150</v>
      </c>
      <c r="M172" s="59" t="s">
        <v>151</v>
      </c>
      <c r="N172" s="1">
        <v>165.08</v>
      </c>
      <c r="O172" s="2">
        <v>44519</v>
      </c>
      <c r="P172" s="2">
        <v>44520</v>
      </c>
    </row>
    <row r="173" spans="1:16" x14ac:dyDescent="0.25">
      <c r="A173" s="59" t="s">
        <v>143</v>
      </c>
      <c r="B173" s="59" t="s">
        <v>144</v>
      </c>
      <c r="C173" s="59" t="s">
        <v>193</v>
      </c>
      <c r="D173" s="59" t="s">
        <v>194</v>
      </c>
      <c r="E173" s="59" t="s">
        <v>4</v>
      </c>
      <c r="F173" s="59" t="s">
        <v>5</v>
      </c>
      <c r="G173" s="59" t="s">
        <v>6</v>
      </c>
      <c r="H173" s="59" t="s">
        <v>6</v>
      </c>
      <c r="I173" s="59" t="s">
        <v>7</v>
      </c>
      <c r="J173" s="59" t="s">
        <v>8</v>
      </c>
      <c r="K173" s="59" t="s">
        <v>9</v>
      </c>
      <c r="L173" s="59" t="s">
        <v>10</v>
      </c>
      <c r="M173" s="59" t="s">
        <v>11</v>
      </c>
      <c r="N173" s="1">
        <v>7.5</v>
      </c>
      <c r="O173" s="2">
        <v>44560</v>
      </c>
      <c r="P173" s="2">
        <v>44560</v>
      </c>
    </row>
    <row r="174" spans="1:16" x14ac:dyDescent="0.25">
      <c r="A174" s="59" t="s">
        <v>143</v>
      </c>
      <c r="B174" s="59" t="s">
        <v>144</v>
      </c>
      <c r="C174" s="59" t="s">
        <v>193</v>
      </c>
      <c r="D174" s="59" t="s">
        <v>194</v>
      </c>
      <c r="E174" s="59" t="s">
        <v>4</v>
      </c>
      <c r="F174" s="59" t="s">
        <v>5</v>
      </c>
      <c r="G174" s="59" t="s">
        <v>6</v>
      </c>
      <c r="H174" s="59" t="s">
        <v>6</v>
      </c>
      <c r="I174" s="59" t="s">
        <v>7</v>
      </c>
      <c r="J174" s="59" t="s">
        <v>8</v>
      </c>
      <c r="K174" s="59" t="s">
        <v>9</v>
      </c>
      <c r="L174" s="59" t="s">
        <v>10</v>
      </c>
      <c r="M174" s="59" t="s">
        <v>11</v>
      </c>
      <c r="N174" s="1">
        <v>3</v>
      </c>
      <c r="O174" s="2">
        <v>44560</v>
      </c>
      <c r="P174" s="2">
        <v>44560</v>
      </c>
    </row>
    <row r="175" spans="1:16" x14ac:dyDescent="0.25">
      <c r="A175" s="59" t="s">
        <v>143</v>
      </c>
      <c r="B175" s="59" t="s">
        <v>144</v>
      </c>
      <c r="C175" s="59" t="s">
        <v>193</v>
      </c>
      <c r="D175" s="59" t="s">
        <v>194</v>
      </c>
      <c r="E175" s="59" t="s">
        <v>4</v>
      </c>
      <c r="F175" s="59" t="s">
        <v>5</v>
      </c>
      <c r="G175" s="59" t="s">
        <v>6</v>
      </c>
      <c r="H175" s="59" t="s">
        <v>6</v>
      </c>
      <c r="I175" s="59" t="s">
        <v>7</v>
      </c>
      <c r="J175" s="59" t="s">
        <v>8</v>
      </c>
      <c r="K175" s="59" t="s">
        <v>9</v>
      </c>
      <c r="L175" s="59" t="s">
        <v>10</v>
      </c>
      <c r="M175" s="59" t="s">
        <v>11</v>
      </c>
      <c r="N175" s="1">
        <v>3</v>
      </c>
      <c r="O175" s="2">
        <v>44560</v>
      </c>
      <c r="P175" s="2">
        <v>44560</v>
      </c>
    </row>
    <row r="176" spans="1:16" x14ac:dyDescent="0.25">
      <c r="A176" s="59" t="s">
        <v>143</v>
      </c>
      <c r="B176" s="59" t="s">
        <v>144</v>
      </c>
      <c r="C176" s="59" t="s">
        <v>193</v>
      </c>
      <c r="D176" s="59" t="s">
        <v>194</v>
      </c>
      <c r="E176" s="59" t="s">
        <v>4</v>
      </c>
      <c r="F176" s="59" t="s">
        <v>5</v>
      </c>
      <c r="G176" s="59" t="s">
        <v>6</v>
      </c>
      <c r="H176" s="59" t="s">
        <v>6</v>
      </c>
      <c r="I176" s="59" t="s">
        <v>7</v>
      </c>
      <c r="J176" s="59" t="s">
        <v>8</v>
      </c>
      <c r="K176" s="59" t="s">
        <v>9</v>
      </c>
      <c r="L176" s="59" t="s">
        <v>10</v>
      </c>
      <c r="M176" s="59" t="s">
        <v>11</v>
      </c>
      <c r="N176" s="1">
        <v>29.02</v>
      </c>
      <c r="O176" s="2">
        <v>44560</v>
      </c>
      <c r="P176" s="2">
        <v>44560</v>
      </c>
    </row>
    <row r="177" spans="1:16" x14ac:dyDescent="0.25">
      <c r="A177" s="59" t="s">
        <v>143</v>
      </c>
      <c r="B177" s="59" t="s">
        <v>144</v>
      </c>
      <c r="C177" s="59" t="s">
        <v>193</v>
      </c>
      <c r="D177" s="59" t="s">
        <v>194</v>
      </c>
      <c r="E177" s="59" t="s">
        <v>4</v>
      </c>
      <c r="F177" s="59" t="s">
        <v>5</v>
      </c>
      <c r="G177" s="59" t="s">
        <v>6</v>
      </c>
      <c r="H177" s="59" t="s">
        <v>6</v>
      </c>
      <c r="I177" s="59" t="s">
        <v>7</v>
      </c>
      <c r="J177" s="59" t="s">
        <v>8</v>
      </c>
      <c r="K177" s="59" t="s">
        <v>9</v>
      </c>
      <c r="L177" s="59" t="s">
        <v>10</v>
      </c>
      <c r="M177" s="59" t="s">
        <v>11</v>
      </c>
      <c r="N177" s="1">
        <v>16.82</v>
      </c>
      <c r="O177" s="2">
        <v>44560</v>
      </c>
      <c r="P177" s="2">
        <v>44560</v>
      </c>
    </row>
    <row r="178" spans="1:16" x14ac:dyDescent="0.25">
      <c r="A178" s="59" t="s">
        <v>143</v>
      </c>
      <c r="B178" s="59" t="s">
        <v>144</v>
      </c>
      <c r="C178" s="59" t="s">
        <v>193</v>
      </c>
      <c r="D178" s="59" t="s">
        <v>194</v>
      </c>
      <c r="E178" s="59" t="s">
        <v>4</v>
      </c>
      <c r="F178" s="59" t="s">
        <v>5</v>
      </c>
      <c r="G178" s="59" t="s">
        <v>6</v>
      </c>
      <c r="H178" s="59" t="s">
        <v>6</v>
      </c>
      <c r="I178" s="59" t="s">
        <v>7</v>
      </c>
      <c r="J178" s="59" t="s">
        <v>8</v>
      </c>
      <c r="K178" s="59" t="s">
        <v>9</v>
      </c>
      <c r="L178" s="59" t="s">
        <v>10</v>
      </c>
      <c r="M178" s="59" t="s">
        <v>11</v>
      </c>
      <c r="N178" s="1">
        <v>134.51</v>
      </c>
      <c r="O178" s="2">
        <v>44560</v>
      </c>
      <c r="P178" s="2">
        <v>44560</v>
      </c>
    </row>
    <row r="179" spans="1:16" x14ac:dyDescent="0.25">
      <c r="A179" s="59" t="s">
        <v>143</v>
      </c>
      <c r="B179" s="59" t="s">
        <v>144</v>
      </c>
      <c r="C179" s="59" t="s">
        <v>193</v>
      </c>
      <c r="D179" s="59" t="s">
        <v>194</v>
      </c>
      <c r="E179" s="59" t="s">
        <v>187</v>
      </c>
      <c r="F179" s="59" t="s">
        <v>188</v>
      </c>
      <c r="G179" s="59" t="s">
        <v>6</v>
      </c>
      <c r="H179" s="59" t="s">
        <v>6</v>
      </c>
      <c r="I179" s="59" t="s">
        <v>189</v>
      </c>
      <c r="J179" s="59" t="s">
        <v>32</v>
      </c>
      <c r="K179" s="59" t="s">
        <v>9</v>
      </c>
      <c r="L179" s="59" t="s">
        <v>150</v>
      </c>
      <c r="M179" s="59" t="s">
        <v>151</v>
      </c>
      <c r="N179" s="1">
        <v>107.77</v>
      </c>
      <c r="O179" s="2">
        <v>44452</v>
      </c>
      <c r="P179" s="2">
        <v>44455</v>
      </c>
    </row>
    <row r="180" spans="1:16" x14ac:dyDescent="0.25">
      <c r="A180" s="59" t="s">
        <v>143</v>
      </c>
      <c r="B180" s="59" t="s">
        <v>144</v>
      </c>
      <c r="C180" s="59" t="s">
        <v>193</v>
      </c>
      <c r="D180" s="59" t="s">
        <v>194</v>
      </c>
      <c r="E180" s="59" t="s">
        <v>190</v>
      </c>
      <c r="F180" s="59" t="s">
        <v>191</v>
      </c>
      <c r="G180" s="59" t="s">
        <v>6</v>
      </c>
      <c r="H180" s="59" t="s">
        <v>6</v>
      </c>
      <c r="I180" s="59" t="s">
        <v>192</v>
      </c>
      <c r="J180" s="59" t="s">
        <v>8</v>
      </c>
      <c r="K180" s="59" t="s">
        <v>9</v>
      </c>
      <c r="L180" s="59" t="s">
        <v>150</v>
      </c>
      <c r="M180" s="59" t="s">
        <v>151</v>
      </c>
      <c r="N180" s="1">
        <v>225.19</v>
      </c>
      <c r="O180" s="2">
        <v>44550</v>
      </c>
      <c r="P180" s="2">
        <v>44551</v>
      </c>
    </row>
    <row r="181" spans="1:16" x14ac:dyDescent="0.25">
      <c r="A181" s="59" t="s">
        <v>143</v>
      </c>
      <c r="B181" s="59" t="s">
        <v>144</v>
      </c>
      <c r="C181" s="59" t="s">
        <v>193</v>
      </c>
      <c r="D181" s="59" t="s">
        <v>194</v>
      </c>
      <c r="E181" s="59" t="s">
        <v>198</v>
      </c>
      <c r="F181" s="59" t="s">
        <v>199</v>
      </c>
      <c r="G181" s="59" t="s">
        <v>6</v>
      </c>
      <c r="H181" s="59" t="s">
        <v>6</v>
      </c>
      <c r="I181" s="59" t="s">
        <v>200</v>
      </c>
      <c r="J181" s="59" t="s">
        <v>59</v>
      </c>
      <c r="K181" s="59" t="s">
        <v>9</v>
      </c>
      <c r="L181" s="59" t="s">
        <v>150</v>
      </c>
      <c r="M181" s="59" t="s">
        <v>151</v>
      </c>
      <c r="N181" s="1">
        <v>64.53</v>
      </c>
      <c r="O181" s="2">
        <v>44270</v>
      </c>
      <c r="P181" s="2">
        <v>44278</v>
      </c>
    </row>
    <row r="182" spans="1:16" x14ac:dyDescent="0.25">
      <c r="A182" s="59" t="s">
        <v>143</v>
      </c>
      <c r="B182" s="59" t="s">
        <v>144</v>
      </c>
      <c r="C182" s="59" t="s">
        <v>201</v>
      </c>
      <c r="D182" s="59" t="s">
        <v>202</v>
      </c>
      <c r="E182" s="59" t="s">
        <v>178</v>
      </c>
      <c r="F182" s="59" t="s">
        <v>179</v>
      </c>
      <c r="G182" s="59" t="s">
        <v>6</v>
      </c>
      <c r="H182" s="59" t="s">
        <v>6</v>
      </c>
      <c r="I182" s="59" t="s">
        <v>180</v>
      </c>
      <c r="J182" s="59" t="s">
        <v>59</v>
      </c>
      <c r="K182" s="59" t="s">
        <v>9</v>
      </c>
      <c r="L182" s="59" t="s">
        <v>10</v>
      </c>
      <c r="M182" s="59" t="s">
        <v>157</v>
      </c>
      <c r="N182" s="1">
        <v>63.04</v>
      </c>
      <c r="O182" s="2">
        <v>44286</v>
      </c>
      <c r="P182" s="2">
        <v>44286</v>
      </c>
    </row>
    <row r="183" spans="1:16" x14ac:dyDescent="0.25">
      <c r="A183" s="59" t="s">
        <v>143</v>
      </c>
      <c r="B183" s="59" t="s">
        <v>144</v>
      </c>
      <c r="C183" s="59" t="s">
        <v>201</v>
      </c>
      <c r="D183" s="59" t="s">
        <v>202</v>
      </c>
      <c r="E183" s="59" t="s">
        <v>187</v>
      </c>
      <c r="F183" s="59" t="s">
        <v>188</v>
      </c>
      <c r="G183" s="59" t="s">
        <v>6</v>
      </c>
      <c r="H183" s="59" t="s">
        <v>6</v>
      </c>
      <c r="I183" s="59" t="s">
        <v>189</v>
      </c>
      <c r="J183" s="59" t="s">
        <v>32</v>
      </c>
      <c r="K183" s="59" t="s">
        <v>9</v>
      </c>
      <c r="L183" s="59" t="s">
        <v>150</v>
      </c>
      <c r="M183" s="59" t="s">
        <v>151</v>
      </c>
      <c r="N183" s="1">
        <v>262.39999999999998</v>
      </c>
      <c r="O183" s="2">
        <v>44452</v>
      </c>
      <c r="P183" s="2">
        <v>44455</v>
      </c>
    </row>
    <row r="184" spans="1:16" x14ac:dyDescent="0.25">
      <c r="A184" s="59" t="s">
        <v>143</v>
      </c>
      <c r="B184" s="59" t="s">
        <v>144</v>
      </c>
      <c r="C184" s="59" t="s">
        <v>203</v>
      </c>
      <c r="D184" s="59" t="s">
        <v>204</v>
      </c>
      <c r="E184" s="59" t="s">
        <v>154</v>
      </c>
      <c r="F184" s="59" t="s">
        <v>155</v>
      </c>
      <c r="G184" s="59" t="s">
        <v>6</v>
      </c>
      <c r="H184" s="59" t="s">
        <v>6</v>
      </c>
      <c r="I184" s="59" t="s">
        <v>156</v>
      </c>
      <c r="J184" s="59" t="s">
        <v>32</v>
      </c>
      <c r="K184" s="59" t="s">
        <v>9</v>
      </c>
      <c r="L184" s="59" t="s">
        <v>10</v>
      </c>
      <c r="M184" s="59" t="s">
        <v>157</v>
      </c>
      <c r="N184" s="1">
        <v>7.6</v>
      </c>
      <c r="O184" s="2">
        <v>44469</v>
      </c>
      <c r="P184" s="2">
        <v>44469</v>
      </c>
    </row>
    <row r="185" spans="1:16" x14ac:dyDescent="0.25">
      <c r="A185" s="59" t="s">
        <v>143</v>
      </c>
      <c r="B185" s="59" t="s">
        <v>144</v>
      </c>
      <c r="C185" s="59" t="s">
        <v>203</v>
      </c>
      <c r="D185" s="59" t="s">
        <v>204</v>
      </c>
      <c r="E185" s="59" t="s">
        <v>154</v>
      </c>
      <c r="F185" s="59" t="s">
        <v>155</v>
      </c>
      <c r="G185" s="59" t="s">
        <v>6</v>
      </c>
      <c r="H185" s="59" t="s">
        <v>6</v>
      </c>
      <c r="I185" s="59" t="s">
        <v>156</v>
      </c>
      <c r="J185" s="59" t="s">
        <v>32</v>
      </c>
      <c r="K185" s="59" t="s">
        <v>9</v>
      </c>
      <c r="L185" s="59" t="s">
        <v>10</v>
      </c>
      <c r="M185" s="59" t="s">
        <v>157</v>
      </c>
      <c r="N185" s="1">
        <v>7.6</v>
      </c>
      <c r="O185" s="2">
        <v>44469</v>
      </c>
      <c r="P185" s="2">
        <v>44469</v>
      </c>
    </row>
    <row r="186" spans="1:16" x14ac:dyDescent="0.25">
      <c r="A186" s="59" t="s">
        <v>143</v>
      </c>
      <c r="B186" s="59" t="s">
        <v>144</v>
      </c>
      <c r="C186" s="59" t="s">
        <v>203</v>
      </c>
      <c r="D186" s="59" t="s">
        <v>204</v>
      </c>
      <c r="E186" s="59" t="s">
        <v>154</v>
      </c>
      <c r="F186" s="59" t="s">
        <v>155</v>
      </c>
      <c r="G186" s="59" t="s">
        <v>6</v>
      </c>
      <c r="H186" s="59" t="s">
        <v>6</v>
      </c>
      <c r="I186" s="59" t="s">
        <v>156</v>
      </c>
      <c r="J186" s="59" t="s">
        <v>32</v>
      </c>
      <c r="K186" s="59" t="s">
        <v>9</v>
      </c>
      <c r="L186" s="59" t="s">
        <v>10</v>
      </c>
      <c r="M186" s="59" t="s">
        <v>157</v>
      </c>
      <c r="N186" s="1">
        <v>2.8</v>
      </c>
      <c r="O186" s="2">
        <v>44469</v>
      </c>
      <c r="P186" s="2">
        <v>44469</v>
      </c>
    </row>
    <row r="187" spans="1:16" x14ac:dyDescent="0.25">
      <c r="A187" s="59" t="s">
        <v>143</v>
      </c>
      <c r="B187" s="59" t="s">
        <v>144</v>
      </c>
      <c r="C187" s="59" t="s">
        <v>203</v>
      </c>
      <c r="D187" s="59" t="s">
        <v>204</v>
      </c>
      <c r="E187" s="59" t="s">
        <v>154</v>
      </c>
      <c r="F187" s="59" t="s">
        <v>158</v>
      </c>
      <c r="G187" s="59" t="s">
        <v>6</v>
      </c>
      <c r="H187" s="59" t="s">
        <v>6</v>
      </c>
      <c r="I187" s="59" t="s">
        <v>159</v>
      </c>
      <c r="J187" s="59" t="s">
        <v>32</v>
      </c>
      <c r="K187" s="59" t="s">
        <v>9</v>
      </c>
      <c r="L187" s="59" t="s">
        <v>10</v>
      </c>
      <c r="M187" s="59" t="s">
        <v>157</v>
      </c>
      <c r="N187" s="1">
        <v>7.6</v>
      </c>
      <c r="O187" s="2">
        <v>44469</v>
      </c>
      <c r="P187" s="2">
        <v>44469</v>
      </c>
    </row>
    <row r="188" spans="1:16" x14ac:dyDescent="0.25">
      <c r="A188" s="59" t="s">
        <v>143</v>
      </c>
      <c r="B188" s="59" t="s">
        <v>144</v>
      </c>
      <c r="C188" s="59" t="s">
        <v>203</v>
      </c>
      <c r="D188" s="59" t="s">
        <v>204</v>
      </c>
      <c r="E188" s="59" t="s">
        <v>154</v>
      </c>
      <c r="F188" s="59" t="s">
        <v>158</v>
      </c>
      <c r="G188" s="59" t="s">
        <v>6</v>
      </c>
      <c r="H188" s="59" t="s">
        <v>6</v>
      </c>
      <c r="I188" s="59" t="s">
        <v>159</v>
      </c>
      <c r="J188" s="59" t="s">
        <v>32</v>
      </c>
      <c r="K188" s="59" t="s">
        <v>9</v>
      </c>
      <c r="L188" s="59" t="s">
        <v>10</v>
      </c>
      <c r="M188" s="59" t="s">
        <v>157</v>
      </c>
      <c r="N188" s="1">
        <v>7.6</v>
      </c>
      <c r="O188" s="2">
        <v>44469</v>
      </c>
      <c r="P188" s="2">
        <v>44469</v>
      </c>
    </row>
    <row r="189" spans="1:16" x14ac:dyDescent="0.25">
      <c r="A189" s="59" t="s">
        <v>143</v>
      </c>
      <c r="B189" s="59" t="s">
        <v>144</v>
      </c>
      <c r="C189" s="59" t="s">
        <v>203</v>
      </c>
      <c r="D189" s="59" t="s">
        <v>204</v>
      </c>
      <c r="E189" s="59" t="s">
        <v>154</v>
      </c>
      <c r="F189" s="59" t="s">
        <v>158</v>
      </c>
      <c r="G189" s="59" t="s">
        <v>6</v>
      </c>
      <c r="H189" s="59" t="s">
        <v>6</v>
      </c>
      <c r="I189" s="59" t="s">
        <v>159</v>
      </c>
      <c r="J189" s="59" t="s">
        <v>32</v>
      </c>
      <c r="K189" s="59" t="s">
        <v>9</v>
      </c>
      <c r="L189" s="59" t="s">
        <v>10</v>
      </c>
      <c r="M189" s="59" t="s">
        <v>157</v>
      </c>
      <c r="N189" s="1">
        <v>2.8</v>
      </c>
      <c r="O189" s="2">
        <v>44469</v>
      </c>
      <c r="P189" s="2">
        <v>44469</v>
      </c>
    </row>
    <row r="190" spans="1:16" x14ac:dyDescent="0.25">
      <c r="A190" s="59" t="s">
        <v>143</v>
      </c>
      <c r="B190" s="59" t="s">
        <v>144</v>
      </c>
      <c r="C190" s="59" t="s">
        <v>203</v>
      </c>
      <c r="D190" s="59" t="s">
        <v>204</v>
      </c>
      <c r="E190" s="59" t="s">
        <v>205</v>
      </c>
      <c r="F190" s="59" t="s">
        <v>206</v>
      </c>
      <c r="G190" s="59" t="s">
        <v>6</v>
      </c>
      <c r="H190" s="59" t="s">
        <v>6</v>
      </c>
      <c r="I190" s="59" t="s">
        <v>207</v>
      </c>
      <c r="J190" s="59" t="s">
        <v>53</v>
      </c>
      <c r="K190" s="59" t="s">
        <v>9</v>
      </c>
      <c r="L190" s="59" t="s">
        <v>150</v>
      </c>
      <c r="M190" s="59" t="s">
        <v>151</v>
      </c>
      <c r="N190" s="1">
        <v>136.44999999999999</v>
      </c>
      <c r="O190" s="2">
        <v>44488</v>
      </c>
      <c r="P190" s="2">
        <v>44495</v>
      </c>
    </row>
    <row r="191" spans="1:16" x14ac:dyDescent="0.25">
      <c r="A191" s="59" t="s">
        <v>143</v>
      </c>
      <c r="B191" s="59" t="s">
        <v>144</v>
      </c>
      <c r="C191" s="59" t="s">
        <v>203</v>
      </c>
      <c r="D191" s="59" t="s">
        <v>204</v>
      </c>
      <c r="E191" s="59" t="s">
        <v>160</v>
      </c>
      <c r="F191" s="59" t="s">
        <v>161</v>
      </c>
      <c r="G191" s="59" t="s">
        <v>6</v>
      </c>
      <c r="H191" s="59" t="s">
        <v>6</v>
      </c>
      <c r="I191" s="59" t="s">
        <v>162</v>
      </c>
      <c r="J191" s="59" t="s">
        <v>53</v>
      </c>
      <c r="K191" s="59" t="s">
        <v>9</v>
      </c>
      <c r="L191" s="59" t="s">
        <v>150</v>
      </c>
      <c r="M191" s="59" t="s">
        <v>151</v>
      </c>
      <c r="N191" s="1">
        <v>33</v>
      </c>
      <c r="O191" s="2">
        <v>44488</v>
      </c>
      <c r="P191" s="2">
        <v>44495</v>
      </c>
    </row>
    <row r="192" spans="1:16" x14ac:dyDescent="0.25">
      <c r="A192" s="59" t="s">
        <v>143</v>
      </c>
      <c r="B192" s="59" t="s">
        <v>144</v>
      </c>
      <c r="C192" s="59" t="s">
        <v>203</v>
      </c>
      <c r="D192" s="59" t="s">
        <v>204</v>
      </c>
      <c r="E192" s="59" t="s">
        <v>208</v>
      </c>
      <c r="F192" s="59" t="s">
        <v>209</v>
      </c>
      <c r="G192" s="59" t="s">
        <v>6</v>
      </c>
      <c r="H192" s="59" t="s">
        <v>6</v>
      </c>
      <c r="I192" s="59" t="s">
        <v>210</v>
      </c>
      <c r="J192" s="59" t="s">
        <v>53</v>
      </c>
      <c r="K192" s="59" t="s">
        <v>9</v>
      </c>
      <c r="L192" s="59" t="s">
        <v>150</v>
      </c>
      <c r="M192" s="59" t="s">
        <v>211</v>
      </c>
      <c r="N192" s="1">
        <v>12.43</v>
      </c>
      <c r="O192" s="2">
        <v>44483</v>
      </c>
      <c r="P192" s="2">
        <v>44488</v>
      </c>
    </row>
    <row r="193" spans="1:16" x14ac:dyDescent="0.25">
      <c r="A193" s="59" t="s">
        <v>143</v>
      </c>
      <c r="B193" s="59" t="s">
        <v>144</v>
      </c>
      <c r="C193" s="59" t="s">
        <v>203</v>
      </c>
      <c r="D193" s="59" t="s">
        <v>204</v>
      </c>
      <c r="E193" s="59" t="s">
        <v>212</v>
      </c>
      <c r="F193" s="59" t="s">
        <v>213</v>
      </c>
      <c r="G193" s="59" t="s">
        <v>6</v>
      </c>
      <c r="H193" s="59" t="s">
        <v>6</v>
      </c>
      <c r="I193" s="59" t="s">
        <v>214</v>
      </c>
      <c r="J193" s="59" t="s">
        <v>44</v>
      </c>
      <c r="K193" s="59" t="s">
        <v>9</v>
      </c>
      <c r="L193" s="59" t="s">
        <v>150</v>
      </c>
      <c r="M193" s="59" t="s">
        <v>211</v>
      </c>
      <c r="N193" s="1">
        <v>7.15</v>
      </c>
      <c r="O193" s="2">
        <v>44508</v>
      </c>
      <c r="P193" s="2">
        <v>44516</v>
      </c>
    </row>
    <row r="194" spans="1:16" x14ac:dyDescent="0.25">
      <c r="A194" s="59" t="s">
        <v>143</v>
      </c>
      <c r="B194" s="59" t="s">
        <v>144</v>
      </c>
      <c r="C194" s="59" t="s">
        <v>203</v>
      </c>
      <c r="D194" s="59" t="s">
        <v>204</v>
      </c>
      <c r="E194" s="59" t="s">
        <v>175</v>
      </c>
      <c r="F194" s="59" t="s">
        <v>176</v>
      </c>
      <c r="G194" s="59" t="s">
        <v>6</v>
      </c>
      <c r="H194" s="59" t="s">
        <v>6</v>
      </c>
      <c r="I194" s="59" t="s">
        <v>177</v>
      </c>
      <c r="J194" s="59" t="s">
        <v>44</v>
      </c>
      <c r="K194" s="59" t="s">
        <v>9</v>
      </c>
      <c r="L194" s="59" t="s">
        <v>150</v>
      </c>
      <c r="M194" s="59" t="s">
        <v>151</v>
      </c>
      <c r="N194" s="1">
        <v>47.5</v>
      </c>
      <c r="O194" s="2">
        <v>44508</v>
      </c>
      <c r="P194" s="2">
        <v>44516</v>
      </c>
    </row>
    <row r="195" spans="1:16" x14ac:dyDescent="0.25">
      <c r="A195" s="59" t="s">
        <v>143</v>
      </c>
      <c r="B195" s="59" t="s">
        <v>144</v>
      </c>
      <c r="C195" s="59" t="s">
        <v>203</v>
      </c>
      <c r="D195" s="59" t="s">
        <v>204</v>
      </c>
      <c r="E195" s="59" t="s">
        <v>215</v>
      </c>
      <c r="F195" s="59" t="s">
        <v>216</v>
      </c>
      <c r="G195" s="59" t="s">
        <v>6</v>
      </c>
      <c r="H195" s="59" t="s">
        <v>6</v>
      </c>
      <c r="I195" s="59" t="s">
        <v>217</v>
      </c>
      <c r="J195" s="59" t="s">
        <v>8</v>
      </c>
      <c r="K195" s="59" t="s">
        <v>9</v>
      </c>
      <c r="L195" s="59" t="s">
        <v>150</v>
      </c>
      <c r="M195" s="59" t="s">
        <v>211</v>
      </c>
      <c r="N195" s="1">
        <v>7.15</v>
      </c>
      <c r="O195" s="2">
        <v>44544</v>
      </c>
      <c r="P195" s="2">
        <v>44551</v>
      </c>
    </row>
    <row r="196" spans="1:16" x14ac:dyDescent="0.25">
      <c r="A196" s="59" t="s">
        <v>143</v>
      </c>
      <c r="B196" s="59" t="s">
        <v>144</v>
      </c>
      <c r="C196" s="59" t="s">
        <v>203</v>
      </c>
      <c r="D196" s="59" t="s">
        <v>204</v>
      </c>
      <c r="E196" s="59" t="s">
        <v>218</v>
      </c>
      <c r="F196" s="59" t="s">
        <v>219</v>
      </c>
      <c r="G196" s="59" t="s">
        <v>6</v>
      </c>
      <c r="H196" s="59" t="s">
        <v>6</v>
      </c>
      <c r="I196" s="59" t="s">
        <v>220</v>
      </c>
      <c r="J196" s="59" t="s">
        <v>8</v>
      </c>
      <c r="K196" s="59" t="s">
        <v>9</v>
      </c>
      <c r="L196" s="59" t="s">
        <v>150</v>
      </c>
      <c r="M196" s="59" t="s">
        <v>211</v>
      </c>
      <c r="N196" s="1">
        <v>7.15</v>
      </c>
      <c r="O196" s="2">
        <v>44530</v>
      </c>
      <c r="P196" s="2">
        <v>44537</v>
      </c>
    </row>
    <row r="197" spans="1:16" x14ac:dyDescent="0.25">
      <c r="A197" s="59" t="s">
        <v>143</v>
      </c>
      <c r="B197" s="59" t="s">
        <v>144</v>
      </c>
      <c r="C197" s="59" t="s">
        <v>203</v>
      </c>
      <c r="D197" s="59" t="s">
        <v>204</v>
      </c>
      <c r="E197" s="59" t="s">
        <v>190</v>
      </c>
      <c r="F197" s="59" t="s">
        <v>191</v>
      </c>
      <c r="G197" s="59" t="s">
        <v>6</v>
      </c>
      <c r="H197" s="59" t="s">
        <v>6</v>
      </c>
      <c r="I197" s="59" t="s">
        <v>192</v>
      </c>
      <c r="J197" s="59" t="s">
        <v>8</v>
      </c>
      <c r="K197" s="59" t="s">
        <v>9</v>
      </c>
      <c r="L197" s="59" t="s">
        <v>150</v>
      </c>
      <c r="M197" s="59" t="s">
        <v>151</v>
      </c>
      <c r="N197" s="1">
        <v>41.4</v>
      </c>
      <c r="O197" s="2">
        <v>44550</v>
      </c>
      <c r="P197" s="2">
        <v>44551</v>
      </c>
    </row>
    <row r="198" spans="1:16" x14ac:dyDescent="0.25">
      <c r="A198" s="59" t="s">
        <v>143</v>
      </c>
      <c r="B198" s="59" t="s">
        <v>144</v>
      </c>
      <c r="C198" s="59" t="s">
        <v>203</v>
      </c>
      <c r="D198" s="59" t="s">
        <v>204</v>
      </c>
      <c r="E198" s="59" t="s">
        <v>198</v>
      </c>
      <c r="F198" s="59" t="s">
        <v>199</v>
      </c>
      <c r="G198" s="59" t="s">
        <v>6</v>
      </c>
      <c r="H198" s="59" t="s">
        <v>6</v>
      </c>
      <c r="I198" s="59" t="s">
        <v>200</v>
      </c>
      <c r="J198" s="59" t="s">
        <v>59</v>
      </c>
      <c r="K198" s="59" t="s">
        <v>9</v>
      </c>
      <c r="L198" s="59" t="s">
        <v>150</v>
      </c>
      <c r="M198" s="59" t="s">
        <v>151</v>
      </c>
      <c r="N198" s="1">
        <v>21.5</v>
      </c>
      <c r="O198" s="2">
        <v>44270</v>
      </c>
      <c r="P198" s="2">
        <v>44278</v>
      </c>
    </row>
    <row r="199" spans="1:16" x14ac:dyDescent="0.25">
      <c r="A199" s="59" t="s">
        <v>143</v>
      </c>
      <c r="B199" s="59" t="s">
        <v>144</v>
      </c>
      <c r="C199" s="59" t="s">
        <v>203</v>
      </c>
      <c r="D199" s="59" t="s">
        <v>204</v>
      </c>
      <c r="E199" s="59" t="s">
        <v>221</v>
      </c>
      <c r="F199" s="59" t="s">
        <v>222</v>
      </c>
      <c r="G199" s="59" t="s">
        <v>6</v>
      </c>
      <c r="H199" s="59" t="s">
        <v>6</v>
      </c>
      <c r="I199" s="59" t="s">
        <v>223</v>
      </c>
      <c r="J199" s="59" t="s">
        <v>32</v>
      </c>
      <c r="K199" s="59" t="s">
        <v>9</v>
      </c>
      <c r="L199" s="59" t="s">
        <v>150</v>
      </c>
      <c r="M199" s="59" t="s">
        <v>224</v>
      </c>
      <c r="N199" s="1">
        <v>5</v>
      </c>
      <c r="O199" s="2">
        <v>44454</v>
      </c>
      <c r="P199" s="2">
        <v>44455</v>
      </c>
    </row>
    <row r="200" spans="1:16" x14ac:dyDescent="0.25">
      <c r="A200" s="59" t="s">
        <v>143</v>
      </c>
      <c r="B200" s="59" t="s">
        <v>144</v>
      </c>
      <c r="C200" s="59" t="s">
        <v>203</v>
      </c>
      <c r="D200" s="59" t="s">
        <v>204</v>
      </c>
      <c r="E200" s="59" t="s">
        <v>205</v>
      </c>
      <c r="F200" s="59" t="s">
        <v>225</v>
      </c>
      <c r="G200" s="59" t="s">
        <v>6</v>
      </c>
      <c r="H200" s="59" t="s">
        <v>6</v>
      </c>
      <c r="I200" s="59" t="s">
        <v>226</v>
      </c>
      <c r="J200" s="59" t="s">
        <v>53</v>
      </c>
      <c r="K200" s="59" t="s">
        <v>9</v>
      </c>
      <c r="L200" s="59" t="s">
        <v>150</v>
      </c>
      <c r="M200" s="59" t="s">
        <v>211</v>
      </c>
      <c r="N200" s="1">
        <v>7.15</v>
      </c>
      <c r="O200" s="2">
        <v>44488</v>
      </c>
      <c r="P200" s="2">
        <v>44495</v>
      </c>
    </row>
    <row r="201" spans="1:16" x14ac:dyDescent="0.25">
      <c r="A201" s="59" t="s">
        <v>143</v>
      </c>
      <c r="B201" s="59" t="s">
        <v>144</v>
      </c>
      <c r="C201" s="59" t="s">
        <v>203</v>
      </c>
      <c r="D201" s="59" t="s">
        <v>204</v>
      </c>
      <c r="E201" s="59" t="s">
        <v>227</v>
      </c>
      <c r="F201" s="59" t="s">
        <v>228</v>
      </c>
      <c r="G201" s="59" t="s">
        <v>6</v>
      </c>
      <c r="H201" s="59" t="s">
        <v>6</v>
      </c>
      <c r="I201" s="59" t="s">
        <v>229</v>
      </c>
      <c r="J201" s="59" t="s">
        <v>53</v>
      </c>
      <c r="K201" s="59" t="s">
        <v>9</v>
      </c>
      <c r="L201" s="59" t="s">
        <v>150</v>
      </c>
      <c r="M201" s="59" t="s">
        <v>211</v>
      </c>
      <c r="N201" s="1">
        <v>60.84</v>
      </c>
      <c r="O201" s="2">
        <v>44473</v>
      </c>
      <c r="P201" s="2">
        <v>44488</v>
      </c>
    </row>
    <row r="202" spans="1:16" x14ac:dyDescent="0.25">
      <c r="A202" s="59" t="s">
        <v>143</v>
      </c>
      <c r="B202" s="59" t="s">
        <v>144</v>
      </c>
      <c r="C202" s="59" t="s">
        <v>203</v>
      </c>
      <c r="D202" s="59" t="s">
        <v>204</v>
      </c>
      <c r="E202" s="59" t="s">
        <v>230</v>
      </c>
      <c r="F202" s="59" t="s">
        <v>231</v>
      </c>
      <c r="G202" s="59" t="s">
        <v>6</v>
      </c>
      <c r="H202" s="59" t="s">
        <v>6</v>
      </c>
      <c r="I202" s="59" t="s">
        <v>232</v>
      </c>
      <c r="J202" s="59" t="s">
        <v>53</v>
      </c>
      <c r="K202" s="59" t="s">
        <v>9</v>
      </c>
      <c r="L202" s="59" t="s">
        <v>150</v>
      </c>
      <c r="M202" s="59" t="s">
        <v>151</v>
      </c>
      <c r="N202" s="1">
        <v>18</v>
      </c>
      <c r="O202" s="2">
        <v>44481</v>
      </c>
      <c r="P202" s="2">
        <v>44488</v>
      </c>
    </row>
    <row r="203" spans="1:16" x14ac:dyDescent="0.25">
      <c r="A203" s="59" t="s">
        <v>143</v>
      </c>
      <c r="B203" s="59" t="s">
        <v>144</v>
      </c>
      <c r="C203" s="59" t="s">
        <v>203</v>
      </c>
      <c r="D203" s="59" t="s">
        <v>204</v>
      </c>
      <c r="E203" s="59" t="s">
        <v>175</v>
      </c>
      <c r="F203" s="59" t="s">
        <v>233</v>
      </c>
      <c r="G203" s="59" t="s">
        <v>6</v>
      </c>
      <c r="H203" s="59" t="s">
        <v>6</v>
      </c>
      <c r="I203" s="59" t="s">
        <v>234</v>
      </c>
      <c r="J203" s="59" t="s">
        <v>44</v>
      </c>
      <c r="K203" s="59" t="s">
        <v>9</v>
      </c>
      <c r="L203" s="59" t="s">
        <v>150</v>
      </c>
      <c r="M203" s="59" t="s">
        <v>211</v>
      </c>
      <c r="N203" s="1">
        <v>12.5</v>
      </c>
      <c r="O203" s="2">
        <v>44508</v>
      </c>
      <c r="P203" s="2">
        <v>44516</v>
      </c>
    </row>
    <row r="204" spans="1:16" x14ac:dyDescent="0.25">
      <c r="A204" s="59" t="s">
        <v>143</v>
      </c>
      <c r="B204" s="59" t="s">
        <v>144</v>
      </c>
      <c r="C204" s="59" t="s">
        <v>203</v>
      </c>
      <c r="D204" s="59" t="s">
        <v>204</v>
      </c>
      <c r="E204" s="59" t="s">
        <v>235</v>
      </c>
      <c r="F204" s="59" t="s">
        <v>236</v>
      </c>
      <c r="G204" s="59" t="s">
        <v>6</v>
      </c>
      <c r="H204" s="59" t="s">
        <v>6</v>
      </c>
      <c r="I204" s="59" t="s">
        <v>237</v>
      </c>
      <c r="J204" s="59" t="s">
        <v>56</v>
      </c>
      <c r="K204" s="59" t="s">
        <v>9</v>
      </c>
      <c r="L204" s="59" t="s">
        <v>150</v>
      </c>
      <c r="M204" s="59" t="s">
        <v>151</v>
      </c>
      <c r="N204" s="1">
        <v>7</v>
      </c>
      <c r="O204" s="2">
        <v>44187</v>
      </c>
      <c r="P204" s="2">
        <v>44201</v>
      </c>
    </row>
    <row r="205" spans="1:16" x14ac:dyDescent="0.25">
      <c r="A205" s="59" t="s">
        <v>143</v>
      </c>
      <c r="B205" s="59" t="s">
        <v>144</v>
      </c>
      <c r="C205" s="59" t="s">
        <v>203</v>
      </c>
      <c r="D205" s="59" t="s">
        <v>204</v>
      </c>
      <c r="E205" s="59" t="s">
        <v>238</v>
      </c>
      <c r="F205" s="59" t="s">
        <v>239</v>
      </c>
      <c r="G205" s="59" t="s">
        <v>6</v>
      </c>
      <c r="H205" s="59" t="s">
        <v>6</v>
      </c>
      <c r="I205" s="59" t="s">
        <v>240</v>
      </c>
      <c r="J205" s="59" t="s">
        <v>23</v>
      </c>
      <c r="K205" s="59" t="s">
        <v>9</v>
      </c>
      <c r="L205" s="59" t="s">
        <v>150</v>
      </c>
      <c r="M205" s="59" t="s">
        <v>151</v>
      </c>
      <c r="N205" s="1">
        <v>7</v>
      </c>
      <c r="O205" s="2">
        <v>44391</v>
      </c>
      <c r="P205" s="2">
        <v>44397</v>
      </c>
    </row>
    <row r="206" spans="1:16" x14ac:dyDescent="0.25">
      <c r="A206" s="59" t="s">
        <v>143</v>
      </c>
      <c r="B206" s="59" t="s">
        <v>144</v>
      </c>
      <c r="C206" s="59" t="s">
        <v>203</v>
      </c>
      <c r="D206" s="59" t="s">
        <v>204</v>
      </c>
      <c r="E206" s="59" t="s">
        <v>241</v>
      </c>
      <c r="F206" s="59" t="s">
        <v>242</v>
      </c>
      <c r="G206" s="59" t="s">
        <v>6</v>
      </c>
      <c r="H206" s="59" t="s">
        <v>6</v>
      </c>
      <c r="I206" s="59" t="s">
        <v>243</v>
      </c>
      <c r="J206" s="59" t="s">
        <v>32</v>
      </c>
      <c r="K206" s="59" t="s">
        <v>9</v>
      </c>
      <c r="L206" s="59" t="s">
        <v>150</v>
      </c>
      <c r="M206" s="59" t="s">
        <v>211</v>
      </c>
      <c r="N206" s="1">
        <v>35.909999999999997</v>
      </c>
      <c r="O206" s="2">
        <v>44452</v>
      </c>
      <c r="P206" s="2">
        <v>44455</v>
      </c>
    </row>
    <row r="207" spans="1:16" x14ac:dyDescent="0.25">
      <c r="A207" s="59" t="s">
        <v>143</v>
      </c>
      <c r="B207" s="59" t="s">
        <v>144</v>
      </c>
      <c r="C207" s="59" t="s">
        <v>203</v>
      </c>
      <c r="D207" s="59" t="s">
        <v>204</v>
      </c>
      <c r="E207" s="59" t="s">
        <v>244</v>
      </c>
      <c r="F207" s="59" t="s">
        <v>245</v>
      </c>
      <c r="G207" s="59" t="s">
        <v>6</v>
      </c>
      <c r="H207" s="59" t="s">
        <v>6</v>
      </c>
      <c r="I207" s="59" t="s">
        <v>246</v>
      </c>
      <c r="J207" s="59" t="s">
        <v>53</v>
      </c>
      <c r="K207" s="59" t="s">
        <v>9</v>
      </c>
      <c r="L207" s="59" t="s">
        <v>150</v>
      </c>
      <c r="M207" s="59" t="s">
        <v>151</v>
      </c>
      <c r="N207" s="1">
        <v>10</v>
      </c>
      <c r="O207" s="2">
        <v>44474</v>
      </c>
      <c r="P207" s="2">
        <v>44482</v>
      </c>
    </row>
    <row r="208" spans="1:16" x14ac:dyDescent="0.25">
      <c r="A208" s="59" t="s">
        <v>143</v>
      </c>
      <c r="B208" s="59" t="s">
        <v>144</v>
      </c>
      <c r="C208" s="59" t="s">
        <v>247</v>
      </c>
      <c r="D208" s="59" t="s">
        <v>248</v>
      </c>
      <c r="E208" s="59" t="s">
        <v>178</v>
      </c>
      <c r="F208" s="59" t="s">
        <v>179</v>
      </c>
      <c r="G208" s="59" t="s">
        <v>6</v>
      </c>
      <c r="H208" s="59" t="s">
        <v>6</v>
      </c>
      <c r="I208" s="59" t="s">
        <v>180</v>
      </c>
      <c r="J208" s="59" t="s">
        <v>59</v>
      </c>
      <c r="K208" s="59" t="s">
        <v>9</v>
      </c>
      <c r="L208" s="59" t="s">
        <v>10</v>
      </c>
      <c r="M208" s="59" t="s">
        <v>157</v>
      </c>
      <c r="N208" s="1">
        <v>41.02</v>
      </c>
      <c r="O208" s="2">
        <v>44286</v>
      </c>
      <c r="P208" s="2">
        <v>44286</v>
      </c>
    </row>
    <row r="209" spans="1:16" x14ac:dyDescent="0.25">
      <c r="A209" s="59" t="s">
        <v>143</v>
      </c>
      <c r="B209" s="59" t="s">
        <v>144</v>
      </c>
      <c r="C209" s="59" t="s">
        <v>247</v>
      </c>
      <c r="D209" s="59" t="s">
        <v>248</v>
      </c>
      <c r="E209" s="59" t="s">
        <v>178</v>
      </c>
      <c r="F209" s="59" t="s">
        <v>179</v>
      </c>
      <c r="G209" s="59" t="s">
        <v>6</v>
      </c>
      <c r="H209" s="59" t="s">
        <v>6</v>
      </c>
      <c r="I209" s="59" t="s">
        <v>180</v>
      </c>
      <c r="J209" s="59" t="s">
        <v>59</v>
      </c>
      <c r="K209" s="59" t="s">
        <v>9</v>
      </c>
      <c r="L209" s="59" t="s">
        <v>10</v>
      </c>
      <c r="M209" s="59" t="s">
        <v>157</v>
      </c>
      <c r="N209" s="1">
        <v>20.89</v>
      </c>
      <c r="O209" s="2">
        <v>44286</v>
      </c>
      <c r="P209" s="2">
        <v>44286</v>
      </c>
    </row>
    <row r="210" spans="1:16" x14ac:dyDescent="0.25">
      <c r="A210" s="59" t="s">
        <v>143</v>
      </c>
      <c r="B210" s="59" t="s">
        <v>144</v>
      </c>
      <c r="C210" s="59" t="s">
        <v>247</v>
      </c>
      <c r="D210" s="59" t="s">
        <v>248</v>
      </c>
      <c r="E210" s="59" t="s">
        <v>178</v>
      </c>
      <c r="F210" s="59" t="s">
        <v>179</v>
      </c>
      <c r="G210" s="59" t="s">
        <v>6</v>
      </c>
      <c r="H210" s="59" t="s">
        <v>6</v>
      </c>
      <c r="I210" s="59" t="s">
        <v>180</v>
      </c>
      <c r="J210" s="59" t="s">
        <v>59</v>
      </c>
      <c r="K210" s="59" t="s">
        <v>9</v>
      </c>
      <c r="L210" s="59" t="s">
        <v>10</v>
      </c>
      <c r="M210" s="59" t="s">
        <v>157</v>
      </c>
      <c r="N210" s="1">
        <v>20.89</v>
      </c>
      <c r="O210" s="2">
        <v>44286</v>
      </c>
      <c r="P210" s="2">
        <v>44286</v>
      </c>
    </row>
    <row r="211" spans="1:16" x14ac:dyDescent="0.25">
      <c r="A211" s="59" t="s">
        <v>143</v>
      </c>
      <c r="B211" s="59" t="s">
        <v>144</v>
      </c>
      <c r="C211" s="59" t="s">
        <v>247</v>
      </c>
      <c r="D211" s="59" t="s">
        <v>248</v>
      </c>
      <c r="E211" s="59" t="s">
        <v>178</v>
      </c>
      <c r="F211" s="59" t="s">
        <v>179</v>
      </c>
      <c r="G211" s="59" t="s">
        <v>6</v>
      </c>
      <c r="H211" s="59" t="s">
        <v>6</v>
      </c>
      <c r="I211" s="59" t="s">
        <v>180</v>
      </c>
      <c r="J211" s="59" t="s">
        <v>59</v>
      </c>
      <c r="K211" s="59" t="s">
        <v>9</v>
      </c>
      <c r="L211" s="59" t="s">
        <v>10</v>
      </c>
      <c r="M211" s="59" t="s">
        <v>157</v>
      </c>
      <c r="N211" s="1">
        <v>20.89</v>
      </c>
      <c r="O211" s="2">
        <v>44286</v>
      </c>
      <c r="P211" s="2">
        <v>44286</v>
      </c>
    </row>
    <row r="212" spans="1:16" x14ac:dyDescent="0.25">
      <c r="A212" s="59" t="s">
        <v>143</v>
      </c>
      <c r="B212" s="59" t="s">
        <v>144</v>
      </c>
      <c r="C212" s="59" t="s">
        <v>247</v>
      </c>
      <c r="D212" s="59" t="s">
        <v>248</v>
      </c>
      <c r="E212" s="59" t="s">
        <v>178</v>
      </c>
      <c r="F212" s="59" t="s">
        <v>179</v>
      </c>
      <c r="G212" s="59" t="s">
        <v>6</v>
      </c>
      <c r="H212" s="59" t="s">
        <v>6</v>
      </c>
      <c r="I212" s="59" t="s">
        <v>180</v>
      </c>
      <c r="J212" s="59" t="s">
        <v>59</v>
      </c>
      <c r="K212" s="59" t="s">
        <v>9</v>
      </c>
      <c r="L212" s="59" t="s">
        <v>10</v>
      </c>
      <c r="M212" s="59" t="s">
        <v>157</v>
      </c>
      <c r="N212" s="1">
        <v>83.55</v>
      </c>
      <c r="O212" s="2">
        <v>44286</v>
      </c>
      <c r="P212" s="2">
        <v>44286</v>
      </c>
    </row>
    <row r="213" spans="1:16" x14ac:dyDescent="0.25">
      <c r="A213" s="59" t="s">
        <v>143</v>
      </c>
      <c r="B213" s="59" t="s">
        <v>144</v>
      </c>
      <c r="C213" s="59" t="s">
        <v>247</v>
      </c>
      <c r="D213" s="59" t="s">
        <v>248</v>
      </c>
      <c r="E213" s="59" t="s">
        <v>178</v>
      </c>
      <c r="F213" s="59" t="s">
        <v>179</v>
      </c>
      <c r="G213" s="59" t="s">
        <v>6</v>
      </c>
      <c r="H213" s="59" t="s">
        <v>6</v>
      </c>
      <c r="I213" s="59" t="s">
        <v>180</v>
      </c>
      <c r="J213" s="59" t="s">
        <v>59</v>
      </c>
      <c r="K213" s="59" t="s">
        <v>9</v>
      </c>
      <c r="L213" s="59" t="s">
        <v>10</v>
      </c>
      <c r="M213" s="59" t="s">
        <v>157</v>
      </c>
      <c r="N213" s="1">
        <v>135.22999999999999</v>
      </c>
      <c r="O213" s="2">
        <v>44286</v>
      </c>
      <c r="P213" s="2">
        <v>44286</v>
      </c>
    </row>
    <row r="214" spans="1:16" x14ac:dyDescent="0.25">
      <c r="A214" s="59" t="s">
        <v>143</v>
      </c>
      <c r="B214" s="59" t="s">
        <v>144</v>
      </c>
      <c r="C214" s="59" t="s">
        <v>247</v>
      </c>
      <c r="D214" s="59" t="s">
        <v>248</v>
      </c>
      <c r="E214" s="59" t="s">
        <v>181</v>
      </c>
      <c r="F214" s="59" t="s">
        <v>182</v>
      </c>
      <c r="G214" s="59" t="s">
        <v>6</v>
      </c>
      <c r="H214" s="59" t="s">
        <v>6</v>
      </c>
      <c r="I214" s="59" t="s">
        <v>183</v>
      </c>
      <c r="J214" s="59" t="s">
        <v>29</v>
      </c>
      <c r="K214" s="59" t="s">
        <v>9</v>
      </c>
      <c r="L214" s="59" t="s">
        <v>10</v>
      </c>
      <c r="M214" s="59" t="s">
        <v>157</v>
      </c>
      <c r="N214" s="1">
        <v>60.21</v>
      </c>
      <c r="O214" s="2">
        <v>44377</v>
      </c>
      <c r="P214" s="2">
        <v>44377</v>
      </c>
    </row>
    <row r="215" spans="1:16" x14ac:dyDescent="0.25">
      <c r="A215" s="59" t="s">
        <v>143</v>
      </c>
      <c r="B215" s="59" t="s">
        <v>144</v>
      </c>
      <c r="C215" s="59" t="s">
        <v>247</v>
      </c>
      <c r="D215" s="59" t="s">
        <v>248</v>
      </c>
      <c r="E215" s="59" t="s">
        <v>181</v>
      </c>
      <c r="F215" s="59" t="s">
        <v>182</v>
      </c>
      <c r="G215" s="59" t="s">
        <v>6</v>
      </c>
      <c r="H215" s="59" t="s">
        <v>6</v>
      </c>
      <c r="I215" s="59" t="s">
        <v>183</v>
      </c>
      <c r="J215" s="59" t="s">
        <v>29</v>
      </c>
      <c r="K215" s="59" t="s">
        <v>9</v>
      </c>
      <c r="L215" s="59" t="s">
        <v>10</v>
      </c>
      <c r="M215" s="59" t="s">
        <v>157</v>
      </c>
      <c r="N215" s="1">
        <v>60.2</v>
      </c>
      <c r="O215" s="2">
        <v>44377</v>
      </c>
      <c r="P215" s="2">
        <v>44377</v>
      </c>
    </row>
    <row r="216" spans="1:16" x14ac:dyDescent="0.25">
      <c r="A216" s="59" t="s">
        <v>143</v>
      </c>
      <c r="B216" s="59" t="s">
        <v>144</v>
      </c>
      <c r="C216" s="59" t="s">
        <v>247</v>
      </c>
      <c r="D216" s="59" t="s">
        <v>248</v>
      </c>
      <c r="E216" s="59" t="s">
        <v>181</v>
      </c>
      <c r="F216" s="59" t="s">
        <v>182</v>
      </c>
      <c r="G216" s="59" t="s">
        <v>6</v>
      </c>
      <c r="H216" s="59" t="s">
        <v>6</v>
      </c>
      <c r="I216" s="59" t="s">
        <v>183</v>
      </c>
      <c r="J216" s="59" t="s">
        <v>29</v>
      </c>
      <c r="K216" s="59" t="s">
        <v>9</v>
      </c>
      <c r="L216" s="59" t="s">
        <v>10</v>
      </c>
      <c r="M216" s="59" t="s">
        <v>157</v>
      </c>
      <c r="N216" s="1">
        <v>60.2</v>
      </c>
      <c r="O216" s="2">
        <v>44377</v>
      </c>
      <c r="P216" s="2">
        <v>44377</v>
      </c>
    </row>
    <row r="217" spans="1:16" x14ac:dyDescent="0.25">
      <c r="A217" s="59" t="s">
        <v>143</v>
      </c>
      <c r="B217" s="59" t="s">
        <v>144</v>
      </c>
      <c r="C217" s="59" t="s">
        <v>247</v>
      </c>
      <c r="D217" s="59" t="s">
        <v>248</v>
      </c>
      <c r="E217" s="59" t="s">
        <v>181</v>
      </c>
      <c r="F217" s="59" t="s">
        <v>182</v>
      </c>
      <c r="G217" s="59" t="s">
        <v>6</v>
      </c>
      <c r="H217" s="59" t="s">
        <v>6</v>
      </c>
      <c r="I217" s="59" t="s">
        <v>183</v>
      </c>
      <c r="J217" s="59" t="s">
        <v>29</v>
      </c>
      <c r="K217" s="59" t="s">
        <v>9</v>
      </c>
      <c r="L217" s="59" t="s">
        <v>10</v>
      </c>
      <c r="M217" s="59" t="s">
        <v>157</v>
      </c>
      <c r="N217" s="1">
        <v>67.86</v>
      </c>
      <c r="O217" s="2">
        <v>44377</v>
      </c>
      <c r="P217" s="2">
        <v>44377</v>
      </c>
    </row>
    <row r="218" spans="1:16" x14ac:dyDescent="0.25">
      <c r="A218" s="59" t="s">
        <v>143</v>
      </c>
      <c r="B218" s="59" t="s">
        <v>144</v>
      </c>
      <c r="C218" s="59" t="s">
        <v>247</v>
      </c>
      <c r="D218" s="59" t="s">
        <v>248</v>
      </c>
      <c r="E218" s="59" t="s">
        <v>181</v>
      </c>
      <c r="F218" s="59" t="s">
        <v>182</v>
      </c>
      <c r="G218" s="59" t="s">
        <v>6</v>
      </c>
      <c r="H218" s="59" t="s">
        <v>6</v>
      </c>
      <c r="I218" s="59" t="s">
        <v>183</v>
      </c>
      <c r="J218" s="59" t="s">
        <v>29</v>
      </c>
      <c r="K218" s="59" t="s">
        <v>9</v>
      </c>
      <c r="L218" s="59" t="s">
        <v>10</v>
      </c>
      <c r="M218" s="59" t="s">
        <v>157</v>
      </c>
      <c r="N218" s="1">
        <v>86.14</v>
      </c>
      <c r="O218" s="2">
        <v>44377</v>
      </c>
      <c r="P218" s="2">
        <v>44377</v>
      </c>
    </row>
    <row r="219" spans="1:16" x14ac:dyDescent="0.25">
      <c r="A219" s="59" t="s">
        <v>143</v>
      </c>
      <c r="B219" s="59" t="s">
        <v>144</v>
      </c>
      <c r="C219" s="59" t="s">
        <v>247</v>
      </c>
      <c r="D219" s="59" t="s">
        <v>248</v>
      </c>
      <c r="E219" s="59" t="s">
        <v>181</v>
      </c>
      <c r="F219" s="59" t="s">
        <v>182</v>
      </c>
      <c r="G219" s="59" t="s">
        <v>6</v>
      </c>
      <c r="H219" s="59" t="s">
        <v>6</v>
      </c>
      <c r="I219" s="59" t="s">
        <v>183</v>
      </c>
      <c r="J219" s="59" t="s">
        <v>29</v>
      </c>
      <c r="K219" s="59" t="s">
        <v>9</v>
      </c>
      <c r="L219" s="59" t="s">
        <v>10</v>
      </c>
      <c r="M219" s="59" t="s">
        <v>157</v>
      </c>
      <c r="N219" s="1">
        <v>240.8</v>
      </c>
      <c r="O219" s="2">
        <v>44377</v>
      </c>
      <c r="P219" s="2">
        <v>44377</v>
      </c>
    </row>
    <row r="220" spans="1:16" x14ac:dyDescent="0.25">
      <c r="A220" s="59" t="s">
        <v>143</v>
      </c>
      <c r="B220" s="59" t="s">
        <v>144</v>
      </c>
      <c r="C220" s="59" t="s">
        <v>247</v>
      </c>
      <c r="D220" s="59" t="s">
        <v>248</v>
      </c>
      <c r="E220" s="59" t="s">
        <v>154</v>
      </c>
      <c r="F220" s="59" t="s">
        <v>155</v>
      </c>
      <c r="G220" s="59" t="s">
        <v>6</v>
      </c>
      <c r="H220" s="59" t="s">
        <v>6</v>
      </c>
      <c r="I220" s="59" t="s">
        <v>156</v>
      </c>
      <c r="J220" s="59" t="s">
        <v>32</v>
      </c>
      <c r="K220" s="59" t="s">
        <v>9</v>
      </c>
      <c r="L220" s="59" t="s">
        <v>10</v>
      </c>
      <c r="M220" s="59" t="s">
        <v>157</v>
      </c>
      <c r="N220" s="1">
        <v>186.54</v>
      </c>
      <c r="O220" s="2">
        <v>44469</v>
      </c>
      <c r="P220" s="2">
        <v>44469</v>
      </c>
    </row>
    <row r="221" spans="1:16" x14ac:dyDescent="0.25">
      <c r="A221" s="59" t="s">
        <v>143</v>
      </c>
      <c r="B221" s="59" t="s">
        <v>144</v>
      </c>
      <c r="C221" s="59" t="s">
        <v>247</v>
      </c>
      <c r="D221" s="59" t="s">
        <v>248</v>
      </c>
      <c r="E221" s="59" t="s">
        <v>154</v>
      </c>
      <c r="F221" s="59" t="s">
        <v>155</v>
      </c>
      <c r="G221" s="59" t="s">
        <v>6</v>
      </c>
      <c r="H221" s="59" t="s">
        <v>6</v>
      </c>
      <c r="I221" s="59" t="s">
        <v>156</v>
      </c>
      <c r="J221" s="59" t="s">
        <v>32</v>
      </c>
      <c r="K221" s="59" t="s">
        <v>9</v>
      </c>
      <c r="L221" s="59" t="s">
        <v>10</v>
      </c>
      <c r="M221" s="59" t="s">
        <v>157</v>
      </c>
      <c r="N221" s="1">
        <v>31.82</v>
      </c>
      <c r="O221" s="2">
        <v>44469</v>
      </c>
      <c r="P221" s="2">
        <v>44469</v>
      </c>
    </row>
    <row r="222" spans="1:16" x14ac:dyDescent="0.25">
      <c r="A222" s="59" t="s">
        <v>143</v>
      </c>
      <c r="B222" s="59" t="s">
        <v>144</v>
      </c>
      <c r="C222" s="59" t="s">
        <v>247</v>
      </c>
      <c r="D222" s="59" t="s">
        <v>248</v>
      </c>
      <c r="E222" s="59" t="s">
        <v>154</v>
      </c>
      <c r="F222" s="59" t="s">
        <v>155</v>
      </c>
      <c r="G222" s="59" t="s">
        <v>6</v>
      </c>
      <c r="H222" s="59" t="s">
        <v>6</v>
      </c>
      <c r="I222" s="59" t="s">
        <v>156</v>
      </c>
      <c r="J222" s="59" t="s">
        <v>32</v>
      </c>
      <c r="K222" s="59" t="s">
        <v>9</v>
      </c>
      <c r="L222" s="59" t="s">
        <v>10</v>
      </c>
      <c r="M222" s="59" t="s">
        <v>157</v>
      </c>
      <c r="N222" s="1">
        <v>227.18</v>
      </c>
      <c r="O222" s="2">
        <v>44469</v>
      </c>
      <c r="P222" s="2">
        <v>44469</v>
      </c>
    </row>
    <row r="223" spans="1:16" x14ac:dyDescent="0.25">
      <c r="A223" s="59" t="s">
        <v>143</v>
      </c>
      <c r="B223" s="59" t="s">
        <v>144</v>
      </c>
      <c r="C223" s="59" t="s">
        <v>247</v>
      </c>
      <c r="D223" s="59" t="s">
        <v>248</v>
      </c>
      <c r="E223" s="59" t="s">
        <v>154</v>
      </c>
      <c r="F223" s="59" t="s">
        <v>155</v>
      </c>
      <c r="G223" s="59" t="s">
        <v>6</v>
      </c>
      <c r="H223" s="59" t="s">
        <v>6</v>
      </c>
      <c r="I223" s="59" t="s">
        <v>156</v>
      </c>
      <c r="J223" s="59" t="s">
        <v>32</v>
      </c>
      <c r="K223" s="59" t="s">
        <v>9</v>
      </c>
      <c r="L223" s="59" t="s">
        <v>10</v>
      </c>
      <c r="M223" s="59" t="s">
        <v>157</v>
      </c>
      <c r="N223" s="1">
        <v>218.31</v>
      </c>
      <c r="O223" s="2">
        <v>44469</v>
      </c>
      <c r="P223" s="2">
        <v>44469</v>
      </c>
    </row>
    <row r="224" spans="1:16" x14ac:dyDescent="0.25">
      <c r="A224" s="59" t="s">
        <v>143</v>
      </c>
      <c r="B224" s="59" t="s">
        <v>144</v>
      </c>
      <c r="C224" s="59" t="s">
        <v>247</v>
      </c>
      <c r="D224" s="59" t="s">
        <v>248</v>
      </c>
      <c r="E224" s="59" t="s">
        <v>154</v>
      </c>
      <c r="F224" s="59" t="s">
        <v>158</v>
      </c>
      <c r="G224" s="59" t="s">
        <v>6</v>
      </c>
      <c r="H224" s="59" t="s">
        <v>6</v>
      </c>
      <c r="I224" s="59" t="s">
        <v>159</v>
      </c>
      <c r="J224" s="59" t="s">
        <v>32</v>
      </c>
      <c r="K224" s="59" t="s">
        <v>9</v>
      </c>
      <c r="L224" s="59" t="s">
        <v>10</v>
      </c>
      <c r="M224" s="59" t="s">
        <v>157</v>
      </c>
      <c r="N224" s="1">
        <v>186.54</v>
      </c>
      <c r="O224" s="2">
        <v>44469</v>
      </c>
      <c r="P224" s="2">
        <v>44469</v>
      </c>
    </row>
    <row r="225" spans="1:16" x14ac:dyDescent="0.25">
      <c r="A225" s="59" t="s">
        <v>143</v>
      </c>
      <c r="B225" s="59" t="s">
        <v>144</v>
      </c>
      <c r="C225" s="59" t="s">
        <v>247</v>
      </c>
      <c r="D225" s="59" t="s">
        <v>248</v>
      </c>
      <c r="E225" s="59" t="s">
        <v>154</v>
      </c>
      <c r="F225" s="59" t="s">
        <v>158</v>
      </c>
      <c r="G225" s="59" t="s">
        <v>6</v>
      </c>
      <c r="H225" s="59" t="s">
        <v>6</v>
      </c>
      <c r="I225" s="59" t="s">
        <v>159</v>
      </c>
      <c r="J225" s="59" t="s">
        <v>32</v>
      </c>
      <c r="K225" s="59" t="s">
        <v>9</v>
      </c>
      <c r="L225" s="59" t="s">
        <v>10</v>
      </c>
      <c r="M225" s="59" t="s">
        <v>157</v>
      </c>
      <c r="N225" s="1">
        <v>31.82</v>
      </c>
      <c r="O225" s="2">
        <v>44469</v>
      </c>
      <c r="P225" s="2">
        <v>44469</v>
      </c>
    </row>
    <row r="226" spans="1:16" x14ac:dyDescent="0.25">
      <c r="A226" s="59" t="s">
        <v>143</v>
      </c>
      <c r="B226" s="59" t="s">
        <v>144</v>
      </c>
      <c r="C226" s="59" t="s">
        <v>247</v>
      </c>
      <c r="D226" s="59" t="s">
        <v>248</v>
      </c>
      <c r="E226" s="59" t="s">
        <v>154</v>
      </c>
      <c r="F226" s="59" t="s">
        <v>158</v>
      </c>
      <c r="G226" s="59" t="s">
        <v>6</v>
      </c>
      <c r="H226" s="59" t="s">
        <v>6</v>
      </c>
      <c r="I226" s="59" t="s">
        <v>159</v>
      </c>
      <c r="J226" s="59" t="s">
        <v>32</v>
      </c>
      <c r="K226" s="59" t="s">
        <v>9</v>
      </c>
      <c r="L226" s="59" t="s">
        <v>10</v>
      </c>
      <c r="M226" s="59" t="s">
        <v>157</v>
      </c>
      <c r="N226" s="1">
        <v>227.18</v>
      </c>
      <c r="O226" s="2">
        <v>44469</v>
      </c>
      <c r="P226" s="2">
        <v>44469</v>
      </c>
    </row>
    <row r="227" spans="1:16" x14ac:dyDescent="0.25">
      <c r="A227" s="59" t="s">
        <v>143</v>
      </c>
      <c r="B227" s="59" t="s">
        <v>144</v>
      </c>
      <c r="C227" s="59" t="s">
        <v>247</v>
      </c>
      <c r="D227" s="59" t="s">
        <v>248</v>
      </c>
      <c r="E227" s="59" t="s">
        <v>154</v>
      </c>
      <c r="F227" s="59" t="s">
        <v>158</v>
      </c>
      <c r="G227" s="59" t="s">
        <v>6</v>
      </c>
      <c r="H227" s="59" t="s">
        <v>6</v>
      </c>
      <c r="I227" s="59" t="s">
        <v>159</v>
      </c>
      <c r="J227" s="59" t="s">
        <v>32</v>
      </c>
      <c r="K227" s="59" t="s">
        <v>9</v>
      </c>
      <c r="L227" s="59" t="s">
        <v>10</v>
      </c>
      <c r="M227" s="59" t="s">
        <v>157</v>
      </c>
      <c r="N227" s="1">
        <v>218.31</v>
      </c>
      <c r="O227" s="2">
        <v>44469</v>
      </c>
      <c r="P227" s="2">
        <v>44469</v>
      </c>
    </row>
    <row r="228" spans="1:16" x14ac:dyDescent="0.25">
      <c r="A228" s="59" t="s">
        <v>143</v>
      </c>
      <c r="B228" s="59" t="s">
        <v>144</v>
      </c>
      <c r="C228" s="59" t="s">
        <v>247</v>
      </c>
      <c r="D228" s="59" t="s">
        <v>248</v>
      </c>
      <c r="E228" s="59" t="s">
        <v>147</v>
      </c>
      <c r="F228" s="59" t="s">
        <v>249</v>
      </c>
      <c r="G228" s="59" t="s">
        <v>6</v>
      </c>
      <c r="H228" s="59" t="s">
        <v>6</v>
      </c>
      <c r="I228" s="59" t="s">
        <v>250</v>
      </c>
      <c r="J228" s="59" t="s">
        <v>53</v>
      </c>
      <c r="K228" s="59" t="s">
        <v>9</v>
      </c>
      <c r="L228" s="59" t="s">
        <v>150</v>
      </c>
      <c r="M228" s="59" t="s">
        <v>251</v>
      </c>
      <c r="N228" s="1">
        <v>173.23</v>
      </c>
      <c r="O228" s="2">
        <v>44474</v>
      </c>
      <c r="P228" s="2">
        <v>44481</v>
      </c>
    </row>
    <row r="229" spans="1:16" x14ac:dyDescent="0.25">
      <c r="A229" s="59" t="s">
        <v>143</v>
      </c>
      <c r="B229" s="59" t="s">
        <v>144</v>
      </c>
      <c r="C229" s="59" t="s">
        <v>247</v>
      </c>
      <c r="D229" s="59" t="s">
        <v>248</v>
      </c>
      <c r="E229" s="59" t="s">
        <v>208</v>
      </c>
      <c r="F229" s="59" t="s">
        <v>209</v>
      </c>
      <c r="G229" s="59" t="s">
        <v>6</v>
      </c>
      <c r="H229" s="59" t="s">
        <v>6</v>
      </c>
      <c r="I229" s="59" t="s">
        <v>210</v>
      </c>
      <c r="J229" s="59" t="s">
        <v>53</v>
      </c>
      <c r="K229" s="59" t="s">
        <v>9</v>
      </c>
      <c r="L229" s="59" t="s">
        <v>150</v>
      </c>
      <c r="M229" s="59" t="s">
        <v>211</v>
      </c>
      <c r="N229" s="1">
        <v>260.05</v>
      </c>
      <c r="O229" s="2">
        <v>44483</v>
      </c>
      <c r="P229" s="2">
        <v>44488</v>
      </c>
    </row>
    <row r="230" spans="1:16" x14ac:dyDescent="0.25">
      <c r="A230" s="59" t="s">
        <v>143</v>
      </c>
      <c r="B230" s="59" t="s">
        <v>144</v>
      </c>
      <c r="C230" s="59" t="s">
        <v>247</v>
      </c>
      <c r="D230" s="59" t="s">
        <v>248</v>
      </c>
      <c r="E230" s="59" t="s">
        <v>212</v>
      </c>
      <c r="F230" s="59" t="s">
        <v>213</v>
      </c>
      <c r="G230" s="59" t="s">
        <v>6</v>
      </c>
      <c r="H230" s="59" t="s">
        <v>6</v>
      </c>
      <c r="I230" s="59" t="s">
        <v>214</v>
      </c>
      <c r="J230" s="59" t="s">
        <v>44</v>
      </c>
      <c r="K230" s="59" t="s">
        <v>9</v>
      </c>
      <c r="L230" s="59" t="s">
        <v>150</v>
      </c>
      <c r="M230" s="59" t="s">
        <v>211</v>
      </c>
      <c r="N230" s="1">
        <v>207.94</v>
      </c>
      <c r="O230" s="2">
        <v>44508</v>
      </c>
      <c r="P230" s="2">
        <v>44516</v>
      </c>
    </row>
    <row r="231" spans="1:16" x14ac:dyDescent="0.25">
      <c r="A231" s="59" t="s">
        <v>143</v>
      </c>
      <c r="B231" s="59" t="s">
        <v>144</v>
      </c>
      <c r="C231" s="59" t="s">
        <v>247</v>
      </c>
      <c r="D231" s="59" t="s">
        <v>248</v>
      </c>
      <c r="E231" s="59" t="s">
        <v>252</v>
      </c>
      <c r="F231" s="59" t="s">
        <v>253</v>
      </c>
      <c r="G231" s="59" t="s">
        <v>6</v>
      </c>
      <c r="H231" s="59" t="s">
        <v>6</v>
      </c>
      <c r="I231" s="59" t="s">
        <v>254</v>
      </c>
      <c r="J231" s="59" t="s">
        <v>44</v>
      </c>
      <c r="K231" s="59" t="s">
        <v>9</v>
      </c>
      <c r="L231" s="59" t="s">
        <v>150</v>
      </c>
      <c r="M231" s="59" t="s">
        <v>251</v>
      </c>
      <c r="N231" s="1">
        <v>14.86</v>
      </c>
      <c r="O231" s="2">
        <v>44502</v>
      </c>
      <c r="P231" s="2">
        <v>44503</v>
      </c>
    </row>
    <row r="232" spans="1:16" x14ac:dyDescent="0.25">
      <c r="A232" s="59" t="s">
        <v>143</v>
      </c>
      <c r="B232" s="59" t="s">
        <v>144</v>
      </c>
      <c r="C232" s="59" t="s">
        <v>247</v>
      </c>
      <c r="D232" s="59" t="s">
        <v>248</v>
      </c>
      <c r="E232" s="59" t="s">
        <v>215</v>
      </c>
      <c r="F232" s="59" t="s">
        <v>216</v>
      </c>
      <c r="G232" s="59" t="s">
        <v>6</v>
      </c>
      <c r="H232" s="59" t="s">
        <v>6</v>
      </c>
      <c r="I232" s="59" t="s">
        <v>217</v>
      </c>
      <c r="J232" s="59" t="s">
        <v>8</v>
      </c>
      <c r="K232" s="59" t="s">
        <v>9</v>
      </c>
      <c r="L232" s="59" t="s">
        <v>150</v>
      </c>
      <c r="M232" s="59" t="s">
        <v>211</v>
      </c>
      <c r="N232" s="1">
        <v>162.49</v>
      </c>
      <c r="O232" s="2">
        <v>44544</v>
      </c>
      <c r="P232" s="2">
        <v>44551</v>
      </c>
    </row>
    <row r="233" spans="1:16" x14ac:dyDescent="0.25">
      <c r="A233" s="59" t="s">
        <v>143</v>
      </c>
      <c r="B233" s="59" t="s">
        <v>144</v>
      </c>
      <c r="C233" s="59" t="s">
        <v>247</v>
      </c>
      <c r="D233" s="59" t="s">
        <v>248</v>
      </c>
      <c r="E233" s="59" t="s">
        <v>218</v>
      </c>
      <c r="F233" s="59" t="s">
        <v>219</v>
      </c>
      <c r="G233" s="59" t="s">
        <v>6</v>
      </c>
      <c r="H233" s="59" t="s">
        <v>6</v>
      </c>
      <c r="I233" s="59" t="s">
        <v>220</v>
      </c>
      <c r="J233" s="59" t="s">
        <v>8</v>
      </c>
      <c r="K233" s="59" t="s">
        <v>9</v>
      </c>
      <c r="L233" s="59" t="s">
        <v>150</v>
      </c>
      <c r="M233" s="59" t="s">
        <v>211</v>
      </c>
      <c r="N233" s="1">
        <v>172.26</v>
      </c>
      <c r="O233" s="2">
        <v>44530</v>
      </c>
      <c r="P233" s="2">
        <v>44537</v>
      </c>
    </row>
    <row r="234" spans="1:16" x14ac:dyDescent="0.25">
      <c r="A234" s="59" t="s">
        <v>143</v>
      </c>
      <c r="B234" s="59" t="s">
        <v>144</v>
      </c>
      <c r="C234" s="59" t="s">
        <v>247</v>
      </c>
      <c r="D234" s="59" t="s">
        <v>248</v>
      </c>
      <c r="E234" s="59" t="s">
        <v>4</v>
      </c>
      <c r="F234" s="59" t="s">
        <v>5</v>
      </c>
      <c r="G234" s="59" t="s">
        <v>6</v>
      </c>
      <c r="H234" s="59" t="s">
        <v>6</v>
      </c>
      <c r="I234" s="59" t="s">
        <v>7</v>
      </c>
      <c r="J234" s="59" t="s">
        <v>8</v>
      </c>
      <c r="K234" s="59" t="s">
        <v>9</v>
      </c>
      <c r="L234" s="59" t="s">
        <v>10</v>
      </c>
      <c r="M234" s="59" t="s">
        <v>11</v>
      </c>
      <c r="N234" s="1">
        <v>381.17</v>
      </c>
      <c r="O234" s="2">
        <v>44560</v>
      </c>
      <c r="P234" s="2">
        <v>44560</v>
      </c>
    </row>
    <row r="235" spans="1:16" x14ac:dyDescent="0.25">
      <c r="A235" s="59" t="s">
        <v>143</v>
      </c>
      <c r="B235" s="59" t="s">
        <v>144</v>
      </c>
      <c r="C235" s="59" t="s">
        <v>247</v>
      </c>
      <c r="D235" s="59" t="s">
        <v>248</v>
      </c>
      <c r="E235" s="59" t="s">
        <v>205</v>
      </c>
      <c r="F235" s="59" t="s">
        <v>225</v>
      </c>
      <c r="G235" s="59" t="s">
        <v>6</v>
      </c>
      <c r="H235" s="59" t="s">
        <v>6</v>
      </c>
      <c r="I235" s="59" t="s">
        <v>226</v>
      </c>
      <c r="J235" s="59" t="s">
        <v>53</v>
      </c>
      <c r="K235" s="59" t="s">
        <v>9</v>
      </c>
      <c r="L235" s="59" t="s">
        <v>150</v>
      </c>
      <c r="M235" s="59" t="s">
        <v>211</v>
      </c>
      <c r="N235" s="1">
        <v>174.8</v>
      </c>
      <c r="O235" s="2">
        <v>44488</v>
      </c>
      <c r="P235" s="2">
        <v>44495</v>
      </c>
    </row>
    <row r="236" spans="1:16" x14ac:dyDescent="0.25">
      <c r="A236" s="59" t="s">
        <v>143</v>
      </c>
      <c r="B236" s="59" t="s">
        <v>144</v>
      </c>
      <c r="C236" s="59" t="s">
        <v>247</v>
      </c>
      <c r="D236" s="59" t="s">
        <v>248</v>
      </c>
      <c r="E236" s="59" t="s">
        <v>227</v>
      </c>
      <c r="F236" s="59" t="s">
        <v>228</v>
      </c>
      <c r="G236" s="59" t="s">
        <v>6</v>
      </c>
      <c r="H236" s="59" t="s">
        <v>6</v>
      </c>
      <c r="I236" s="59" t="s">
        <v>229</v>
      </c>
      <c r="J236" s="59" t="s">
        <v>53</v>
      </c>
      <c r="K236" s="59" t="s">
        <v>9</v>
      </c>
      <c r="L236" s="59" t="s">
        <v>150</v>
      </c>
      <c r="M236" s="59" t="s">
        <v>211</v>
      </c>
      <c r="N236" s="1">
        <v>350.05</v>
      </c>
      <c r="O236" s="2">
        <v>44473</v>
      </c>
      <c r="P236" s="2">
        <v>44488</v>
      </c>
    </row>
    <row r="237" spans="1:16" x14ac:dyDescent="0.25">
      <c r="A237" s="59" t="s">
        <v>143</v>
      </c>
      <c r="B237" s="59" t="s">
        <v>144</v>
      </c>
      <c r="C237" s="59" t="s">
        <v>247</v>
      </c>
      <c r="D237" s="59" t="s">
        <v>248</v>
      </c>
      <c r="E237" s="59" t="s">
        <v>255</v>
      </c>
      <c r="F237" s="59" t="s">
        <v>256</v>
      </c>
      <c r="G237" s="59" t="s">
        <v>6</v>
      </c>
      <c r="H237" s="59" t="s">
        <v>6</v>
      </c>
      <c r="I237" s="59" t="s">
        <v>257</v>
      </c>
      <c r="J237" s="59" t="s">
        <v>26</v>
      </c>
      <c r="K237" s="59" t="s">
        <v>9</v>
      </c>
      <c r="L237" s="59" t="s">
        <v>150</v>
      </c>
      <c r="M237" s="59" t="s">
        <v>251</v>
      </c>
      <c r="N237" s="1">
        <v>23.49</v>
      </c>
      <c r="O237" s="2">
        <v>44435</v>
      </c>
      <c r="P237" s="2">
        <v>44439</v>
      </c>
    </row>
    <row r="238" spans="1:16" x14ac:dyDescent="0.25">
      <c r="A238" s="59" t="s">
        <v>143</v>
      </c>
      <c r="B238" s="59" t="s">
        <v>144</v>
      </c>
      <c r="C238" s="59" t="s">
        <v>247</v>
      </c>
      <c r="D238" s="59" t="s">
        <v>248</v>
      </c>
      <c r="E238" s="59" t="s">
        <v>241</v>
      </c>
      <c r="F238" s="59" t="s">
        <v>242</v>
      </c>
      <c r="G238" s="59" t="s">
        <v>6</v>
      </c>
      <c r="H238" s="59" t="s">
        <v>6</v>
      </c>
      <c r="I238" s="59" t="s">
        <v>243</v>
      </c>
      <c r="J238" s="59" t="s">
        <v>32</v>
      </c>
      <c r="K238" s="59" t="s">
        <v>9</v>
      </c>
      <c r="L238" s="59" t="s">
        <v>150</v>
      </c>
      <c r="M238" s="59" t="s">
        <v>211</v>
      </c>
      <c r="N238" s="1">
        <v>228.67</v>
      </c>
      <c r="O238" s="2">
        <v>44452</v>
      </c>
      <c r="P238" s="2">
        <v>44455</v>
      </c>
    </row>
    <row r="239" spans="1:16" x14ac:dyDescent="0.25">
      <c r="A239" s="59" t="s">
        <v>143</v>
      </c>
      <c r="B239" s="59" t="s">
        <v>144</v>
      </c>
      <c r="C239" s="59" t="s">
        <v>247</v>
      </c>
      <c r="D239" s="59" t="s">
        <v>248</v>
      </c>
      <c r="E239" s="59" t="s">
        <v>258</v>
      </c>
      <c r="F239" s="59" t="s">
        <v>259</v>
      </c>
      <c r="G239" s="59" t="s">
        <v>6</v>
      </c>
      <c r="H239" s="59" t="s">
        <v>6</v>
      </c>
      <c r="I239" s="59" t="s">
        <v>260</v>
      </c>
      <c r="J239" s="59" t="s">
        <v>56</v>
      </c>
      <c r="K239" s="59" t="s">
        <v>9</v>
      </c>
      <c r="L239" s="59" t="s">
        <v>150</v>
      </c>
      <c r="M239" s="59" t="s">
        <v>211</v>
      </c>
      <c r="N239" s="1">
        <v>113.01</v>
      </c>
      <c r="O239" s="2">
        <v>44187</v>
      </c>
      <c r="P239" s="2">
        <v>44203</v>
      </c>
    </row>
    <row r="240" spans="1:16" x14ac:dyDescent="0.25">
      <c r="A240" s="59" t="s">
        <v>143</v>
      </c>
      <c r="B240" s="59" t="s">
        <v>144</v>
      </c>
      <c r="C240" s="59" t="s">
        <v>261</v>
      </c>
      <c r="D240" s="59" t="s">
        <v>262</v>
      </c>
      <c r="E240" s="59" t="s">
        <v>4</v>
      </c>
      <c r="F240" s="59" t="s">
        <v>5</v>
      </c>
      <c r="G240" s="59" t="s">
        <v>6</v>
      </c>
      <c r="H240" s="59" t="s">
        <v>6</v>
      </c>
      <c r="I240" s="59" t="s">
        <v>7</v>
      </c>
      <c r="J240" s="59" t="s">
        <v>8</v>
      </c>
      <c r="K240" s="59" t="s">
        <v>9</v>
      </c>
      <c r="L240" s="59" t="s">
        <v>10</v>
      </c>
      <c r="M240" s="59" t="s">
        <v>11</v>
      </c>
      <c r="N240" s="1">
        <v>232.5</v>
      </c>
      <c r="O240" s="2">
        <v>44560</v>
      </c>
      <c r="P240" s="2">
        <v>44560</v>
      </c>
    </row>
    <row r="241" spans="1:16" x14ac:dyDescent="0.25">
      <c r="A241" s="59" t="s">
        <v>143</v>
      </c>
      <c r="B241" s="59" t="s">
        <v>144</v>
      </c>
      <c r="C241" s="59" t="s">
        <v>263</v>
      </c>
      <c r="D241" s="59" t="s">
        <v>264</v>
      </c>
      <c r="E241" s="59" t="s">
        <v>154</v>
      </c>
      <c r="F241" s="59" t="s">
        <v>155</v>
      </c>
      <c r="G241" s="59" t="s">
        <v>6</v>
      </c>
      <c r="H241" s="59" t="s">
        <v>6</v>
      </c>
      <c r="I241" s="59" t="s">
        <v>156</v>
      </c>
      <c r="J241" s="59" t="s">
        <v>32</v>
      </c>
      <c r="K241" s="59" t="s">
        <v>9</v>
      </c>
      <c r="L241" s="59" t="s">
        <v>10</v>
      </c>
      <c r="M241" s="59" t="s">
        <v>157</v>
      </c>
      <c r="N241" s="1">
        <v>100</v>
      </c>
      <c r="O241" s="2">
        <v>44469</v>
      </c>
      <c r="P241" s="2">
        <v>44469</v>
      </c>
    </row>
    <row r="242" spans="1:16" x14ac:dyDescent="0.25">
      <c r="A242" s="59" t="s">
        <v>143</v>
      </c>
      <c r="B242" s="59" t="s">
        <v>144</v>
      </c>
      <c r="C242" s="59" t="s">
        <v>263</v>
      </c>
      <c r="D242" s="59" t="s">
        <v>264</v>
      </c>
      <c r="E242" s="59" t="s">
        <v>154</v>
      </c>
      <c r="F242" s="59" t="s">
        <v>158</v>
      </c>
      <c r="G242" s="59" t="s">
        <v>6</v>
      </c>
      <c r="H242" s="59" t="s">
        <v>6</v>
      </c>
      <c r="I242" s="59" t="s">
        <v>159</v>
      </c>
      <c r="J242" s="59" t="s">
        <v>32</v>
      </c>
      <c r="K242" s="59" t="s">
        <v>9</v>
      </c>
      <c r="L242" s="59" t="s">
        <v>10</v>
      </c>
      <c r="M242" s="59" t="s">
        <v>157</v>
      </c>
      <c r="N242" s="1">
        <v>100</v>
      </c>
      <c r="O242" s="2">
        <v>44469</v>
      </c>
      <c r="P242" s="2">
        <v>44469</v>
      </c>
    </row>
    <row r="243" spans="1:16" x14ac:dyDescent="0.25">
      <c r="A243" s="59" t="s">
        <v>143</v>
      </c>
      <c r="B243" s="59" t="s">
        <v>144</v>
      </c>
      <c r="C243" s="59" t="s">
        <v>265</v>
      </c>
      <c r="D243" s="59" t="s">
        <v>266</v>
      </c>
      <c r="E243" s="59" t="s">
        <v>178</v>
      </c>
      <c r="F243" s="59" t="s">
        <v>179</v>
      </c>
      <c r="G243" s="59" t="s">
        <v>6</v>
      </c>
      <c r="H243" s="59" t="s">
        <v>6</v>
      </c>
      <c r="I243" s="59" t="s">
        <v>180</v>
      </c>
      <c r="J243" s="59" t="s">
        <v>59</v>
      </c>
      <c r="K243" s="59" t="s">
        <v>9</v>
      </c>
      <c r="L243" s="59" t="s">
        <v>10</v>
      </c>
      <c r="M243" s="59" t="s">
        <v>157</v>
      </c>
      <c r="N243" s="1">
        <v>49.16</v>
      </c>
      <c r="O243" s="2">
        <v>44286</v>
      </c>
      <c r="P243" s="2">
        <v>44286</v>
      </c>
    </row>
    <row r="244" spans="1:16" x14ac:dyDescent="0.25">
      <c r="A244" s="59" t="s">
        <v>143</v>
      </c>
      <c r="B244" s="59" t="s">
        <v>144</v>
      </c>
      <c r="C244" s="59" t="s">
        <v>265</v>
      </c>
      <c r="D244" s="59" t="s">
        <v>266</v>
      </c>
      <c r="E244" s="59" t="s">
        <v>178</v>
      </c>
      <c r="F244" s="59" t="s">
        <v>179</v>
      </c>
      <c r="G244" s="59" t="s">
        <v>6</v>
      </c>
      <c r="H244" s="59" t="s">
        <v>6</v>
      </c>
      <c r="I244" s="59" t="s">
        <v>180</v>
      </c>
      <c r="J244" s="59" t="s">
        <v>59</v>
      </c>
      <c r="K244" s="59" t="s">
        <v>9</v>
      </c>
      <c r="L244" s="59" t="s">
        <v>10</v>
      </c>
      <c r="M244" s="59" t="s">
        <v>157</v>
      </c>
      <c r="N244" s="1">
        <v>19.670000000000002</v>
      </c>
      <c r="O244" s="2">
        <v>44286</v>
      </c>
      <c r="P244" s="2">
        <v>44286</v>
      </c>
    </row>
    <row r="245" spans="1:16" x14ac:dyDescent="0.25">
      <c r="A245" s="59" t="s">
        <v>143</v>
      </c>
      <c r="B245" s="59" t="s">
        <v>144</v>
      </c>
      <c r="C245" s="59" t="s">
        <v>265</v>
      </c>
      <c r="D245" s="59" t="s">
        <v>266</v>
      </c>
      <c r="E245" s="59" t="s">
        <v>178</v>
      </c>
      <c r="F245" s="59" t="s">
        <v>179</v>
      </c>
      <c r="G245" s="59" t="s">
        <v>6</v>
      </c>
      <c r="H245" s="59" t="s">
        <v>6</v>
      </c>
      <c r="I245" s="59" t="s">
        <v>180</v>
      </c>
      <c r="J245" s="59" t="s">
        <v>59</v>
      </c>
      <c r="K245" s="59" t="s">
        <v>9</v>
      </c>
      <c r="L245" s="59" t="s">
        <v>10</v>
      </c>
      <c r="M245" s="59" t="s">
        <v>157</v>
      </c>
      <c r="N245" s="1">
        <v>19.670000000000002</v>
      </c>
      <c r="O245" s="2">
        <v>44286</v>
      </c>
      <c r="P245" s="2">
        <v>44286</v>
      </c>
    </row>
    <row r="246" spans="1:16" x14ac:dyDescent="0.25">
      <c r="A246" s="59" t="s">
        <v>143</v>
      </c>
      <c r="B246" s="59" t="s">
        <v>144</v>
      </c>
      <c r="C246" s="59" t="s">
        <v>267</v>
      </c>
      <c r="D246" s="59" t="s">
        <v>268</v>
      </c>
      <c r="E246" s="59" t="s">
        <v>269</v>
      </c>
      <c r="F246" s="59" t="s">
        <v>270</v>
      </c>
      <c r="G246" s="59" t="s">
        <v>6</v>
      </c>
      <c r="H246" s="59" t="s">
        <v>6</v>
      </c>
      <c r="I246" s="59" t="s">
        <v>271</v>
      </c>
      <c r="J246" s="59" t="s">
        <v>20</v>
      </c>
      <c r="K246" s="59" t="s">
        <v>9</v>
      </c>
      <c r="L246" s="59" t="s">
        <v>168</v>
      </c>
      <c r="M246" s="59" t="s">
        <v>272</v>
      </c>
      <c r="N246" s="1">
        <v>10814.2</v>
      </c>
      <c r="O246" s="2">
        <v>43990</v>
      </c>
      <c r="P246" s="2">
        <v>44344</v>
      </c>
    </row>
    <row r="247" spans="1:16" x14ac:dyDescent="0.25">
      <c r="A247" s="59" t="s">
        <v>143</v>
      </c>
      <c r="B247" s="59" t="s">
        <v>144</v>
      </c>
      <c r="C247" s="59" t="s">
        <v>267</v>
      </c>
      <c r="D247" s="59" t="s">
        <v>268</v>
      </c>
      <c r="E247" s="59" t="s">
        <v>273</v>
      </c>
      <c r="F247" s="59" t="s">
        <v>274</v>
      </c>
      <c r="G247" s="59" t="s">
        <v>6</v>
      </c>
      <c r="H247" s="59" t="s">
        <v>6</v>
      </c>
      <c r="I247" s="59" t="s">
        <v>275</v>
      </c>
      <c r="J247" s="59" t="s">
        <v>20</v>
      </c>
      <c r="K247" s="59" t="s">
        <v>9</v>
      </c>
      <c r="L247" s="59" t="s">
        <v>168</v>
      </c>
      <c r="M247" s="59" t="s">
        <v>276</v>
      </c>
      <c r="N247" s="1">
        <v>155</v>
      </c>
      <c r="O247" s="2">
        <v>44256</v>
      </c>
      <c r="P247" s="2">
        <v>44341</v>
      </c>
    </row>
    <row r="248" spans="1:16" x14ac:dyDescent="0.25">
      <c r="A248" s="59" t="s">
        <v>143</v>
      </c>
      <c r="B248" s="59" t="s">
        <v>144</v>
      </c>
      <c r="C248" s="59" t="s">
        <v>267</v>
      </c>
      <c r="D248" s="59" t="s">
        <v>268</v>
      </c>
      <c r="E248" s="59" t="s">
        <v>277</v>
      </c>
      <c r="F248" s="59" t="s">
        <v>278</v>
      </c>
      <c r="G248" s="59" t="s">
        <v>6</v>
      </c>
      <c r="H248" s="59" t="s">
        <v>6</v>
      </c>
      <c r="I248" s="59" t="s">
        <v>279</v>
      </c>
      <c r="J248" s="59" t="s">
        <v>32</v>
      </c>
      <c r="K248" s="59" t="s">
        <v>9</v>
      </c>
      <c r="L248" s="59" t="s">
        <v>168</v>
      </c>
      <c r="M248" s="59" t="s">
        <v>280</v>
      </c>
      <c r="N248" s="1">
        <v>1785</v>
      </c>
      <c r="O248" s="2">
        <v>44389</v>
      </c>
      <c r="P248" s="2">
        <v>44461</v>
      </c>
    </row>
    <row r="249" spans="1:16" x14ac:dyDescent="0.25">
      <c r="A249" s="59" t="s">
        <v>143</v>
      </c>
      <c r="B249" s="59" t="s">
        <v>144</v>
      </c>
      <c r="C249" s="59" t="s">
        <v>267</v>
      </c>
      <c r="D249" s="59" t="s">
        <v>268</v>
      </c>
      <c r="E249" s="59" t="s">
        <v>281</v>
      </c>
      <c r="F249" s="59" t="s">
        <v>282</v>
      </c>
      <c r="G249" s="59" t="s">
        <v>283</v>
      </c>
      <c r="H249" s="59" t="s">
        <v>284</v>
      </c>
      <c r="I249" s="59" t="s">
        <v>285</v>
      </c>
      <c r="J249" s="59" t="s">
        <v>17</v>
      </c>
      <c r="K249" s="59" t="s">
        <v>9</v>
      </c>
      <c r="L249" s="59" t="s">
        <v>286</v>
      </c>
      <c r="M249" s="59" t="s">
        <v>287</v>
      </c>
      <c r="N249" s="1">
        <v>32500</v>
      </c>
      <c r="O249" s="2">
        <v>44305</v>
      </c>
      <c r="P249" s="2">
        <v>44316</v>
      </c>
    </row>
    <row r="250" spans="1:16" x14ac:dyDescent="0.25">
      <c r="A250" s="59" t="s">
        <v>143</v>
      </c>
      <c r="B250" s="59" t="s">
        <v>144</v>
      </c>
      <c r="C250" s="59" t="s">
        <v>267</v>
      </c>
      <c r="D250" s="59" t="s">
        <v>268</v>
      </c>
      <c r="E250" s="59" t="s">
        <v>288</v>
      </c>
      <c r="F250" s="59" t="s">
        <v>289</v>
      </c>
      <c r="G250" s="59" t="s">
        <v>283</v>
      </c>
      <c r="H250" s="59" t="s">
        <v>284</v>
      </c>
      <c r="I250" s="59" t="s">
        <v>290</v>
      </c>
      <c r="J250" s="59" t="s">
        <v>29</v>
      </c>
      <c r="K250" s="59" t="s">
        <v>9</v>
      </c>
      <c r="L250" s="59" t="s">
        <v>286</v>
      </c>
      <c r="M250" s="59" t="s">
        <v>287</v>
      </c>
      <c r="N250" s="1">
        <v>32500</v>
      </c>
      <c r="O250" s="2">
        <v>44373</v>
      </c>
      <c r="P250" s="2">
        <v>44366</v>
      </c>
    </row>
    <row r="251" spans="1:16" x14ac:dyDescent="0.25">
      <c r="A251" s="59" t="s">
        <v>143</v>
      </c>
      <c r="B251" s="59" t="s">
        <v>144</v>
      </c>
      <c r="C251" s="59" t="s">
        <v>267</v>
      </c>
      <c r="D251" s="59" t="s">
        <v>268</v>
      </c>
      <c r="E251" s="59" t="s">
        <v>291</v>
      </c>
      <c r="F251" s="59" t="s">
        <v>292</v>
      </c>
      <c r="G251" s="59" t="s">
        <v>6</v>
      </c>
      <c r="H251" s="59" t="s">
        <v>6</v>
      </c>
      <c r="I251" s="59" t="s">
        <v>293</v>
      </c>
      <c r="J251" s="59" t="s">
        <v>32</v>
      </c>
      <c r="K251" s="59" t="s">
        <v>9</v>
      </c>
      <c r="L251" s="59" t="s">
        <v>168</v>
      </c>
      <c r="M251" s="59" t="s">
        <v>294</v>
      </c>
      <c r="N251" s="1">
        <v>691.8</v>
      </c>
      <c r="O251" s="2">
        <v>44459</v>
      </c>
      <c r="P251" s="2">
        <v>44467</v>
      </c>
    </row>
    <row r="252" spans="1:16" x14ac:dyDescent="0.25">
      <c r="A252" s="59" t="s">
        <v>143</v>
      </c>
      <c r="B252" s="59" t="s">
        <v>144</v>
      </c>
      <c r="C252" s="59" t="s">
        <v>295</v>
      </c>
      <c r="D252" s="59" t="s">
        <v>296</v>
      </c>
      <c r="E252" s="59" t="s">
        <v>181</v>
      </c>
      <c r="F252" s="59" t="s">
        <v>182</v>
      </c>
      <c r="G252" s="59" t="s">
        <v>6</v>
      </c>
      <c r="H252" s="59" t="s">
        <v>6</v>
      </c>
      <c r="I252" s="59" t="s">
        <v>183</v>
      </c>
      <c r="J252" s="59" t="s">
        <v>29</v>
      </c>
      <c r="K252" s="59" t="s">
        <v>9</v>
      </c>
      <c r="L252" s="59" t="s">
        <v>10</v>
      </c>
      <c r="M252" s="59" t="s">
        <v>157</v>
      </c>
      <c r="N252" s="1">
        <v>14.69</v>
      </c>
      <c r="O252" s="2">
        <v>44377</v>
      </c>
      <c r="P252" s="2">
        <v>44377</v>
      </c>
    </row>
    <row r="253" spans="1:16" x14ac:dyDescent="0.25">
      <c r="A253" s="59" t="s">
        <v>143</v>
      </c>
      <c r="B253" s="59" t="s">
        <v>144</v>
      </c>
      <c r="C253" s="59" t="s">
        <v>295</v>
      </c>
      <c r="D253" s="59" t="s">
        <v>296</v>
      </c>
      <c r="E253" s="59" t="s">
        <v>181</v>
      </c>
      <c r="F253" s="59" t="s">
        <v>182</v>
      </c>
      <c r="G253" s="59" t="s">
        <v>6</v>
      </c>
      <c r="H253" s="59" t="s">
        <v>6</v>
      </c>
      <c r="I253" s="59" t="s">
        <v>183</v>
      </c>
      <c r="J253" s="59" t="s">
        <v>29</v>
      </c>
      <c r="K253" s="59" t="s">
        <v>9</v>
      </c>
      <c r="L253" s="59" t="s">
        <v>10</v>
      </c>
      <c r="M253" s="59" t="s">
        <v>157</v>
      </c>
      <c r="N253" s="1">
        <v>36.74</v>
      </c>
      <c r="O253" s="2">
        <v>44377</v>
      </c>
      <c r="P253" s="2">
        <v>44377</v>
      </c>
    </row>
    <row r="254" spans="1:16" x14ac:dyDescent="0.25">
      <c r="A254" s="59" t="s">
        <v>143</v>
      </c>
      <c r="B254" s="59" t="s">
        <v>144</v>
      </c>
      <c r="C254" s="59" t="s">
        <v>295</v>
      </c>
      <c r="D254" s="59" t="s">
        <v>296</v>
      </c>
      <c r="E254" s="59" t="s">
        <v>181</v>
      </c>
      <c r="F254" s="59" t="s">
        <v>182</v>
      </c>
      <c r="G254" s="59" t="s">
        <v>6</v>
      </c>
      <c r="H254" s="59" t="s">
        <v>6</v>
      </c>
      <c r="I254" s="59" t="s">
        <v>183</v>
      </c>
      <c r="J254" s="59" t="s">
        <v>29</v>
      </c>
      <c r="K254" s="59" t="s">
        <v>9</v>
      </c>
      <c r="L254" s="59" t="s">
        <v>10</v>
      </c>
      <c r="M254" s="59" t="s">
        <v>157</v>
      </c>
      <c r="N254" s="1">
        <v>14.69</v>
      </c>
      <c r="O254" s="2">
        <v>44377</v>
      </c>
      <c r="P254" s="2">
        <v>44377</v>
      </c>
    </row>
    <row r="255" spans="1:16" x14ac:dyDescent="0.25">
      <c r="A255" s="59" t="s">
        <v>143</v>
      </c>
      <c r="B255" s="59" t="s">
        <v>144</v>
      </c>
      <c r="C255" s="59" t="s">
        <v>295</v>
      </c>
      <c r="D255" s="59" t="s">
        <v>296</v>
      </c>
      <c r="E255" s="59" t="s">
        <v>221</v>
      </c>
      <c r="F255" s="59" t="s">
        <v>297</v>
      </c>
      <c r="G255" s="59" t="s">
        <v>6</v>
      </c>
      <c r="H255" s="59" t="s">
        <v>6</v>
      </c>
      <c r="I255" s="59" t="s">
        <v>298</v>
      </c>
      <c r="J255" s="59" t="s">
        <v>32</v>
      </c>
      <c r="K255" s="59" t="s">
        <v>9</v>
      </c>
      <c r="L255" s="59" t="s">
        <v>150</v>
      </c>
      <c r="M255" s="59" t="s">
        <v>151</v>
      </c>
      <c r="N255" s="1">
        <v>64.2</v>
      </c>
      <c r="O255" s="2">
        <v>44454</v>
      </c>
      <c r="P255" s="2">
        <v>44455</v>
      </c>
    </row>
    <row r="256" spans="1:16" x14ac:dyDescent="0.25">
      <c r="A256" s="59" t="s">
        <v>143</v>
      </c>
      <c r="B256" s="59" t="s">
        <v>144</v>
      </c>
      <c r="C256" s="59" t="s">
        <v>295</v>
      </c>
      <c r="D256" s="59" t="s">
        <v>296</v>
      </c>
      <c r="E256" s="59" t="s">
        <v>160</v>
      </c>
      <c r="F256" s="59" t="s">
        <v>161</v>
      </c>
      <c r="G256" s="59" t="s">
        <v>6</v>
      </c>
      <c r="H256" s="59" t="s">
        <v>6</v>
      </c>
      <c r="I256" s="59" t="s">
        <v>162</v>
      </c>
      <c r="J256" s="59" t="s">
        <v>53</v>
      </c>
      <c r="K256" s="59" t="s">
        <v>9</v>
      </c>
      <c r="L256" s="59" t="s">
        <v>150</v>
      </c>
      <c r="M256" s="59" t="s">
        <v>151</v>
      </c>
      <c r="N256" s="1">
        <v>175.6</v>
      </c>
      <c r="O256" s="2">
        <v>44488</v>
      </c>
      <c r="P256" s="2">
        <v>44495</v>
      </c>
    </row>
    <row r="257" spans="1:16" x14ac:dyDescent="0.25">
      <c r="A257" s="59" t="s">
        <v>143</v>
      </c>
      <c r="B257" s="59" t="s">
        <v>144</v>
      </c>
      <c r="C257" s="59" t="s">
        <v>295</v>
      </c>
      <c r="D257" s="59" t="s">
        <v>296</v>
      </c>
      <c r="E257" s="59" t="s">
        <v>175</v>
      </c>
      <c r="F257" s="59" t="s">
        <v>176</v>
      </c>
      <c r="G257" s="59" t="s">
        <v>6</v>
      </c>
      <c r="H257" s="59" t="s">
        <v>6</v>
      </c>
      <c r="I257" s="59" t="s">
        <v>177</v>
      </c>
      <c r="J257" s="59" t="s">
        <v>44</v>
      </c>
      <c r="K257" s="59" t="s">
        <v>9</v>
      </c>
      <c r="L257" s="59" t="s">
        <v>150</v>
      </c>
      <c r="M257" s="59" t="s">
        <v>151</v>
      </c>
      <c r="N257" s="1">
        <v>104.28</v>
      </c>
      <c r="O257" s="2">
        <v>44508</v>
      </c>
      <c r="P257" s="2">
        <v>44516</v>
      </c>
    </row>
    <row r="258" spans="1:16" x14ac:dyDescent="0.25">
      <c r="A258" s="59" t="s">
        <v>143</v>
      </c>
      <c r="B258" s="59" t="s">
        <v>144</v>
      </c>
      <c r="C258" s="59" t="s">
        <v>295</v>
      </c>
      <c r="D258" s="59" t="s">
        <v>296</v>
      </c>
      <c r="E258" s="59" t="s">
        <v>187</v>
      </c>
      <c r="F258" s="59" t="s">
        <v>188</v>
      </c>
      <c r="G258" s="59" t="s">
        <v>6</v>
      </c>
      <c r="H258" s="59" t="s">
        <v>6</v>
      </c>
      <c r="I258" s="59" t="s">
        <v>189</v>
      </c>
      <c r="J258" s="59" t="s">
        <v>32</v>
      </c>
      <c r="K258" s="59" t="s">
        <v>9</v>
      </c>
      <c r="L258" s="59" t="s">
        <v>150</v>
      </c>
      <c r="M258" s="59" t="s">
        <v>151</v>
      </c>
      <c r="N258" s="1">
        <v>188.53</v>
      </c>
      <c r="O258" s="2">
        <v>44452</v>
      </c>
      <c r="P258" s="2">
        <v>44455</v>
      </c>
    </row>
    <row r="259" spans="1:16" x14ac:dyDescent="0.25">
      <c r="A259" s="59" t="s">
        <v>143</v>
      </c>
      <c r="B259" s="59" t="s">
        <v>144</v>
      </c>
      <c r="C259" s="59" t="s">
        <v>299</v>
      </c>
      <c r="D259" s="59" t="s">
        <v>300</v>
      </c>
      <c r="E259" s="59" t="s">
        <v>178</v>
      </c>
      <c r="F259" s="59" t="s">
        <v>179</v>
      </c>
      <c r="G259" s="59" t="s">
        <v>6</v>
      </c>
      <c r="H259" s="59" t="s">
        <v>6</v>
      </c>
      <c r="I259" s="59" t="s">
        <v>180</v>
      </c>
      <c r="J259" s="59" t="s">
        <v>59</v>
      </c>
      <c r="K259" s="59" t="s">
        <v>9</v>
      </c>
      <c r="L259" s="59" t="s">
        <v>10</v>
      </c>
      <c r="M259" s="59" t="s">
        <v>157</v>
      </c>
      <c r="N259" s="1">
        <v>17.55</v>
      </c>
      <c r="O259" s="2">
        <v>44286</v>
      </c>
      <c r="P259" s="2">
        <v>44286</v>
      </c>
    </row>
    <row r="260" spans="1:16" x14ac:dyDescent="0.25">
      <c r="A260" s="59" t="s">
        <v>143</v>
      </c>
      <c r="B260" s="59" t="s">
        <v>144</v>
      </c>
      <c r="C260" s="59" t="s">
        <v>299</v>
      </c>
      <c r="D260" s="59" t="s">
        <v>300</v>
      </c>
      <c r="E260" s="59" t="s">
        <v>178</v>
      </c>
      <c r="F260" s="59" t="s">
        <v>179</v>
      </c>
      <c r="G260" s="59" t="s">
        <v>6</v>
      </c>
      <c r="H260" s="59" t="s">
        <v>6</v>
      </c>
      <c r="I260" s="59" t="s">
        <v>180</v>
      </c>
      <c r="J260" s="59" t="s">
        <v>59</v>
      </c>
      <c r="K260" s="59" t="s">
        <v>9</v>
      </c>
      <c r="L260" s="59" t="s">
        <v>10</v>
      </c>
      <c r="M260" s="59" t="s">
        <v>157</v>
      </c>
      <c r="N260" s="1">
        <v>7.02</v>
      </c>
      <c r="O260" s="2">
        <v>44286</v>
      </c>
      <c r="P260" s="2">
        <v>44286</v>
      </c>
    </row>
    <row r="261" spans="1:16" x14ac:dyDescent="0.25">
      <c r="A261" s="59" t="s">
        <v>143</v>
      </c>
      <c r="B261" s="59" t="s">
        <v>144</v>
      </c>
      <c r="C261" s="59" t="s">
        <v>299</v>
      </c>
      <c r="D261" s="59" t="s">
        <v>300</v>
      </c>
      <c r="E261" s="59" t="s">
        <v>178</v>
      </c>
      <c r="F261" s="59" t="s">
        <v>179</v>
      </c>
      <c r="G261" s="59" t="s">
        <v>6</v>
      </c>
      <c r="H261" s="59" t="s">
        <v>6</v>
      </c>
      <c r="I261" s="59" t="s">
        <v>180</v>
      </c>
      <c r="J261" s="59" t="s">
        <v>59</v>
      </c>
      <c r="K261" s="59" t="s">
        <v>9</v>
      </c>
      <c r="L261" s="59" t="s">
        <v>10</v>
      </c>
      <c r="M261" s="59" t="s">
        <v>157</v>
      </c>
      <c r="N261" s="1">
        <v>7.02</v>
      </c>
      <c r="O261" s="2">
        <v>44286</v>
      </c>
      <c r="P261" s="2">
        <v>44286</v>
      </c>
    </row>
    <row r="262" spans="1:16" x14ac:dyDescent="0.25">
      <c r="A262" s="59" t="s">
        <v>143</v>
      </c>
      <c r="B262" s="59" t="s">
        <v>144</v>
      </c>
      <c r="C262" s="59" t="s">
        <v>299</v>
      </c>
      <c r="D262" s="59" t="s">
        <v>300</v>
      </c>
      <c r="E262" s="59" t="s">
        <v>181</v>
      </c>
      <c r="F262" s="59" t="s">
        <v>182</v>
      </c>
      <c r="G262" s="59" t="s">
        <v>6</v>
      </c>
      <c r="H262" s="59" t="s">
        <v>6</v>
      </c>
      <c r="I262" s="59" t="s">
        <v>183</v>
      </c>
      <c r="J262" s="59" t="s">
        <v>29</v>
      </c>
      <c r="K262" s="59" t="s">
        <v>9</v>
      </c>
      <c r="L262" s="59" t="s">
        <v>10</v>
      </c>
      <c r="M262" s="59" t="s">
        <v>157</v>
      </c>
      <c r="N262" s="1">
        <v>14.06</v>
      </c>
      <c r="O262" s="2">
        <v>44377</v>
      </c>
      <c r="P262" s="2">
        <v>44377</v>
      </c>
    </row>
    <row r="263" spans="1:16" x14ac:dyDescent="0.25">
      <c r="A263" s="59" t="s">
        <v>143</v>
      </c>
      <c r="B263" s="59" t="s">
        <v>144</v>
      </c>
      <c r="C263" s="59" t="s">
        <v>138</v>
      </c>
      <c r="D263" s="59" t="s">
        <v>139</v>
      </c>
      <c r="E263" s="59" t="s">
        <v>147</v>
      </c>
      <c r="F263" s="59" t="s">
        <v>148</v>
      </c>
      <c r="G263" s="59" t="s">
        <v>6</v>
      </c>
      <c r="H263" s="59" t="s">
        <v>6</v>
      </c>
      <c r="I263" s="59" t="s">
        <v>149</v>
      </c>
      <c r="J263" s="59" t="s">
        <v>53</v>
      </c>
      <c r="K263" s="59" t="s">
        <v>9</v>
      </c>
      <c r="L263" s="59" t="s">
        <v>150</v>
      </c>
      <c r="M263" s="59" t="s">
        <v>151</v>
      </c>
      <c r="N263" s="1">
        <v>299.06</v>
      </c>
      <c r="O263" s="2">
        <v>44474</v>
      </c>
      <c r="P263" s="2">
        <v>44481</v>
      </c>
    </row>
    <row r="264" spans="1:16" x14ac:dyDescent="0.25">
      <c r="A264" s="59" t="s">
        <v>143</v>
      </c>
      <c r="B264" s="59" t="s">
        <v>144</v>
      </c>
      <c r="C264" s="59" t="s">
        <v>138</v>
      </c>
      <c r="D264" s="59" t="s">
        <v>139</v>
      </c>
      <c r="E264" s="59" t="s">
        <v>301</v>
      </c>
      <c r="F264" s="59" t="s">
        <v>302</v>
      </c>
      <c r="G264" s="59" t="s">
        <v>6</v>
      </c>
      <c r="H264" s="59" t="s">
        <v>6</v>
      </c>
      <c r="I264" s="59" t="s">
        <v>303</v>
      </c>
      <c r="J264" s="59" t="s">
        <v>26</v>
      </c>
      <c r="K264" s="59" t="s">
        <v>9</v>
      </c>
      <c r="L264" s="59" t="s">
        <v>150</v>
      </c>
      <c r="M264" s="59" t="s">
        <v>151</v>
      </c>
      <c r="N264" s="1">
        <v>64.2</v>
      </c>
      <c r="O264" s="2">
        <v>44419</v>
      </c>
      <c r="P264" s="2">
        <v>44420</v>
      </c>
    </row>
    <row r="265" spans="1:16" x14ac:dyDescent="0.25">
      <c r="A265" s="59" t="s">
        <v>143</v>
      </c>
      <c r="B265" s="59" t="s">
        <v>144</v>
      </c>
      <c r="C265" s="59" t="s">
        <v>138</v>
      </c>
      <c r="D265" s="59" t="s">
        <v>139</v>
      </c>
      <c r="E265" s="59" t="s">
        <v>244</v>
      </c>
      <c r="F265" s="59" t="s">
        <v>245</v>
      </c>
      <c r="G265" s="59" t="s">
        <v>6</v>
      </c>
      <c r="H265" s="59" t="s">
        <v>6</v>
      </c>
      <c r="I265" s="59" t="s">
        <v>246</v>
      </c>
      <c r="J265" s="59" t="s">
        <v>53</v>
      </c>
      <c r="K265" s="59" t="s">
        <v>9</v>
      </c>
      <c r="L265" s="59" t="s">
        <v>150</v>
      </c>
      <c r="M265" s="59" t="s">
        <v>151</v>
      </c>
      <c r="N265" s="1">
        <v>49.23</v>
      </c>
      <c r="O265" s="2">
        <v>44474</v>
      </c>
      <c r="P265" s="2">
        <v>44482</v>
      </c>
    </row>
    <row r="266" spans="1:16" x14ac:dyDescent="0.25">
      <c r="A266" s="59" t="s">
        <v>143</v>
      </c>
      <c r="B266" s="59" t="s">
        <v>144</v>
      </c>
      <c r="C266" s="59" t="s">
        <v>304</v>
      </c>
      <c r="D266" s="59" t="s">
        <v>305</v>
      </c>
      <c r="E266" s="59" t="s">
        <v>147</v>
      </c>
      <c r="F266" s="59" t="s">
        <v>148</v>
      </c>
      <c r="G266" s="59" t="s">
        <v>6</v>
      </c>
      <c r="H266" s="59" t="s">
        <v>6</v>
      </c>
      <c r="I266" s="59" t="s">
        <v>149</v>
      </c>
      <c r="J266" s="59" t="s">
        <v>53</v>
      </c>
      <c r="K266" s="59" t="s">
        <v>9</v>
      </c>
      <c r="L266" s="59" t="s">
        <v>150</v>
      </c>
      <c r="M266" s="59" t="s">
        <v>151</v>
      </c>
      <c r="N266" s="1">
        <v>255.71</v>
      </c>
      <c r="O266" s="2">
        <v>44474</v>
      </c>
      <c r="P266" s="2">
        <v>44481</v>
      </c>
    </row>
    <row r="267" spans="1:16" x14ac:dyDescent="0.25">
      <c r="A267" s="59" t="s">
        <v>143</v>
      </c>
      <c r="B267" s="59" t="s">
        <v>144</v>
      </c>
      <c r="C267" s="59" t="s">
        <v>304</v>
      </c>
      <c r="D267" s="59" t="s">
        <v>305</v>
      </c>
      <c r="E267" s="59" t="s">
        <v>198</v>
      </c>
      <c r="F267" s="59" t="s">
        <v>199</v>
      </c>
      <c r="G267" s="59" t="s">
        <v>6</v>
      </c>
      <c r="H267" s="59" t="s">
        <v>6</v>
      </c>
      <c r="I267" s="59" t="s">
        <v>200</v>
      </c>
      <c r="J267" s="59" t="s">
        <v>59</v>
      </c>
      <c r="K267" s="59" t="s">
        <v>9</v>
      </c>
      <c r="L267" s="59" t="s">
        <v>150</v>
      </c>
      <c r="M267" s="59" t="s">
        <v>151</v>
      </c>
      <c r="N267" s="1">
        <v>645</v>
      </c>
      <c r="O267" s="2">
        <v>44270</v>
      </c>
      <c r="P267" s="2">
        <v>44278</v>
      </c>
    </row>
    <row r="268" spans="1:16" x14ac:dyDescent="0.25">
      <c r="A268" s="59" t="s">
        <v>143</v>
      </c>
      <c r="B268" s="59" t="s">
        <v>144</v>
      </c>
      <c r="C268" s="59" t="s">
        <v>306</v>
      </c>
      <c r="D268" s="59" t="s">
        <v>307</v>
      </c>
      <c r="E268" s="59" t="s">
        <v>308</v>
      </c>
      <c r="F268" s="59" t="s">
        <v>309</v>
      </c>
      <c r="G268" s="59" t="s">
        <v>6</v>
      </c>
      <c r="H268" s="59" t="s">
        <v>6</v>
      </c>
      <c r="I268" s="59" t="s">
        <v>310</v>
      </c>
      <c r="J268" s="59" t="s">
        <v>20</v>
      </c>
      <c r="K268" s="59" t="s">
        <v>9</v>
      </c>
      <c r="L268" s="59" t="s">
        <v>150</v>
      </c>
      <c r="M268" s="59" t="s">
        <v>151</v>
      </c>
      <c r="N268" s="1">
        <v>600</v>
      </c>
      <c r="O268" s="2">
        <v>44326</v>
      </c>
      <c r="P268" s="2">
        <v>44327</v>
      </c>
    </row>
    <row r="269" spans="1:16" x14ac:dyDescent="0.25">
      <c r="A269" s="59" t="s">
        <v>143</v>
      </c>
      <c r="B269" s="59" t="s">
        <v>144</v>
      </c>
      <c r="C269" s="59" t="s">
        <v>124</v>
      </c>
      <c r="D269" s="59" t="s">
        <v>125</v>
      </c>
      <c r="E269" s="59" t="s">
        <v>311</v>
      </c>
      <c r="F269" s="59" t="s">
        <v>312</v>
      </c>
      <c r="G269" s="59" t="s">
        <v>6</v>
      </c>
      <c r="H269" s="59" t="s">
        <v>6</v>
      </c>
      <c r="I269" s="59" t="s">
        <v>313</v>
      </c>
      <c r="J269" s="59" t="s">
        <v>56</v>
      </c>
      <c r="K269" s="59" t="s">
        <v>9</v>
      </c>
      <c r="L269" s="59" t="s">
        <v>168</v>
      </c>
      <c r="M269" s="59" t="s">
        <v>137</v>
      </c>
      <c r="N269" s="1">
        <v>11676.16</v>
      </c>
      <c r="O269" s="2">
        <v>44217</v>
      </c>
      <c r="P269" s="2">
        <v>44225</v>
      </c>
    </row>
    <row r="270" spans="1:16" x14ac:dyDescent="0.25">
      <c r="A270" s="59" t="s">
        <v>143</v>
      </c>
      <c r="B270" s="59" t="s">
        <v>144</v>
      </c>
      <c r="C270" s="59" t="s">
        <v>124</v>
      </c>
      <c r="D270" s="59" t="s">
        <v>125</v>
      </c>
      <c r="E270" s="59" t="s">
        <v>314</v>
      </c>
      <c r="F270" s="59" t="s">
        <v>315</v>
      </c>
      <c r="G270" s="59" t="s">
        <v>6</v>
      </c>
      <c r="H270" s="59" t="s">
        <v>6</v>
      </c>
      <c r="I270" s="59" t="s">
        <v>316</v>
      </c>
      <c r="J270" s="59" t="s">
        <v>37</v>
      </c>
      <c r="K270" s="59" t="s">
        <v>9</v>
      </c>
      <c r="L270" s="59" t="s">
        <v>168</v>
      </c>
      <c r="M270" s="59" t="s">
        <v>137</v>
      </c>
      <c r="N270" s="1">
        <v>8961.5499999999993</v>
      </c>
      <c r="O270" s="2">
        <v>44249</v>
      </c>
      <c r="P270" s="2">
        <v>44251</v>
      </c>
    </row>
    <row r="271" spans="1:16" x14ac:dyDescent="0.25">
      <c r="A271" s="59" t="s">
        <v>143</v>
      </c>
      <c r="B271" s="59" t="s">
        <v>144</v>
      </c>
      <c r="C271" s="59" t="s">
        <v>124</v>
      </c>
      <c r="D271" s="59" t="s">
        <v>125</v>
      </c>
      <c r="E271" s="59" t="s">
        <v>317</v>
      </c>
      <c r="F271" s="59" t="s">
        <v>318</v>
      </c>
      <c r="G271" s="59" t="s">
        <v>6</v>
      </c>
      <c r="H271" s="59" t="s">
        <v>6</v>
      </c>
      <c r="I271" s="59" t="s">
        <v>319</v>
      </c>
      <c r="J271" s="59" t="s">
        <v>37</v>
      </c>
      <c r="K271" s="59" t="s">
        <v>9</v>
      </c>
      <c r="L271" s="59" t="s">
        <v>168</v>
      </c>
      <c r="M271" s="59" t="s">
        <v>137</v>
      </c>
      <c r="N271" s="1">
        <v>1344.23</v>
      </c>
      <c r="O271" s="2">
        <v>44249</v>
      </c>
      <c r="P271" s="2">
        <v>44251</v>
      </c>
    </row>
    <row r="272" spans="1:16" x14ac:dyDescent="0.25">
      <c r="A272" s="59" t="s">
        <v>143</v>
      </c>
      <c r="B272" s="59" t="s">
        <v>144</v>
      </c>
      <c r="C272" s="59" t="s">
        <v>124</v>
      </c>
      <c r="D272" s="59" t="s">
        <v>125</v>
      </c>
      <c r="E272" s="59" t="s">
        <v>320</v>
      </c>
      <c r="F272" s="59" t="s">
        <v>321</v>
      </c>
      <c r="G272" s="59" t="s">
        <v>6</v>
      </c>
      <c r="H272" s="59" t="s">
        <v>6</v>
      </c>
      <c r="I272" s="59" t="s">
        <v>322</v>
      </c>
      <c r="J272" s="59" t="s">
        <v>59</v>
      </c>
      <c r="K272" s="59" t="s">
        <v>9</v>
      </c>
      <c r="L272" s="59" t="s">
        <v>168</v>
      </c>
      <c r="M272" s="59" t="s">
        <v>323</v>
      </c>
      <c r="N272" s="1">
        <v>2500</v>
      </c>
      <c r="O272" s="2">
        <v>43559</v>
      </c>
      <c r="P272" s="2">
        <v>44279</v>
      </c>
    </row>
    <row r="273" spans="1:16" x14ac:dyDescent="0.25">
      <c r="A273" s="59" t="s">
        <v>143</v>
      </c>
      <c r="B273" s="59" t="s">
        <v>144</v>
      </c>
      <c r="C273" s="59" t="s">
        <v>124</v>
      </c>
      <c r="D273" s="59" t="s">
        <v>125</v>
      </c>
      <c r="E273" s="59" t="s">
        <v>324</v>
      </c>
      <c r="F273" s="59" t="s">
        <v>325</v>
      </c>
      <c r="G273" s="59" t="s">
        <v>6</v>
      </c>
      <c r="H273" s="59" t="s">
        <v>6</v>
      </c>
      <c r="I273" s="59" t="s">
        <v>326</v>
      </c>
      <c r="J273" s="59" t="s">
        <v>17</v>
      </c>
      <c r="K273" s="59" t="s">
        <v>9</v>
      </c>
      <c r="L273" s="59" t="s">
        <v>168</v>
      </c>
      <c r="M273" s="59" t="s">
        <v>327</v>
      </c>
      <c r="N273" s="1">
        <v>1000</v>
      </c>
      <c r="O273" s="2">
        <v>44236</v>
      </c>
      <c r="P273" s="2">
        <v>44308</v>
      </c>
    </row>
    <row r="274" spans="1:16" x14ac:dyDescent="0.25">
      <c r="A274" s="59" t="s">
        <v>143</v>
      </c>
      <c r="B274" s="59" t="s">
        <v>144</v>
      </c>
      <c r="C274" s="59" t="s">
        <v>124</v>
      </c>
      <c r="D274" s="59" t="s">
        <v>125</v>
      </c>
      <c r="E274" s="59" t="s">
        <v>328</v>
      </c>
      <c r="F274" s="59" t="s">
        <v>329</v>
      </c>
      <c r="G274" s="59" t="s">
        <v>6</v>
      </c>
      <c r="H274" s="59" t="s">
        <v>6</v>
      </c>
      <c r="I274" s="59" t="s">
        <v>330</v>
      </c>
      <c r="J274" s="59" t="s">
        <v>17</v>
      </c>
      <c r="K274" s="59" t="s">
        <v>9</v>
      </c>
      <c r="L274" s="59" t="s">
        <v>168</v>
      </c>
      <c r="M274" s="59" t="s">
        <v>142</v>
      </c>
      <c r="N274" s="1">
        <v>3793.13</v>
      </c>
      <c r="O274" s="2">
        <v>44286</v>
      </c>
      <c r="P274" s="2">
        <v>44306</v>
      </c>
    </row>
    <row r="275" spans="1:16" x14ac:dyDescent="0.25">
      <c r="A275" s="59" t="s">
        <v>143</v>
      </c>
      <c r="B275" s="59" t="s">
        <v>144</v>
      </c>
      <c r="C275" s="59" t="s">
        <v>124</v>
      </c>
      <c r="D275" s="59" t="s">
        <v>125</v>
      </c>
      <c r="E275" s="59" t="s">
        <v>331</v>
      </c>
      <c r="F275" s="59" t="s">
        <v>332</v>
      </c>
      <c r="G275" s="59" t="s">
        <v>6</v>
      </c>
      <c r="H275" s="59" t="s">
        <v>6</v>
      </c>
      <c r="I275" s="59" t="s">
        <v>333</v>
      </c>
      <c r="J275" s="59" t="s">
        <v>20</v>
      </c>
      <c r="K275" s="59" t="s">
        <v>9</v>
      </c>
      <c r="L275" s="59" t="s">
        <v>168</v>
      </c>
      <c r="M275" s="59" t="s">
        <v>137</v>
      </c>
      <c r="N275" s="1">
        <v>12706.65</v>
      </c>
      <c r="O275" s="2">
        <v>44270</v>
      </c>
      <c r="P275" s="2">
        <v>44320</v>
      </c>
    </row>
    <row r="276" spans="1:16" x14ac:dyDescent="0.25">
      <c r="A276" s="59" t="s">
        <v>143</v>
      </c>
      <c r="B276" s="59" t="s">
        <v>144</v>
      </c>
      <c r="C276" s="59" t="s">
        <v>124</v>
      </c>
      <c r="D276" s="59" t="s">
        <v>125</v>
      </c>
      <c r="E276" s="59" t="s">
        <v>334</v>
      </c>
      <c r="F276" s="59" t="s">
        <v>335</v>
      </c>
      <c r="G276" s="59" t="s">
        <v>6</v>
      </c>
      <c r="H276" s="59" t="s">
        <v>6</v>
      </c>
      <c r="I276" s="59" t="s">
        <v>336</v>
      </c>
      <c r="J276" s="59" t="s">
        <v>20</v>
      </c>
      <c r="K276" s="59" t="s">
        <v>9</v>
      </c>
      <c r="L276" s="59" t="s">
        <v>168</v>
      </c>
      <c r="M276" s="59" t="s">
        <v>137</v>
      </c>
      <c r="N276" s="1">
        <v>2604.19</v>
      </c>
      <c r="O276" s="2">
        <v>44322</v>
      </c>
      <c r="P276" s="2">
        <v>44340</v>
      </c>
    </row>
    <row r="277" spans="1:16" x14ac:dyDescent="0.25">
      <c r="A277" s="59" t="s">
        <v>143</v>
      </c>
      <c r="B277" s="59" t="s">
        <v>144</v>
      </c>
      <c r="C277" s="59" t="s">
        <v>124</v>
      </c>
      <c r="D277" s="59" t="s">
        <v>125</v>
      </c>
      <c r="E277" s="59" t="s">
        <v>337</v>
      </c>
      <c r="F277" s="59" t="s">
        <v>338</v>
      </c>
      <c r="G277" s="59" t="s">
        <v>6</v>
      </c>
      <c r="H277" s="59" t="s">
        <v>6</v>
      </c>
      <c r="I277" s="59" t="s">
        <v>339</v>
      </c>
      <c r="J277" s="59" t="s">
        <v>20</v>
      </c>
      <c r="K277" s="59" t="s">
        <v>9</v>
      </c>
      <c r="L277" s="59" t="s">
        <v>168</v>
      </c>
      <c r="M277" s="59" t="s">
        <v>340</v>
      </c>
      <c r="N277" s="1">
        <v>833.33</v>
      </c>
      <c r="O277" s="2">
        <v>44197</v>
      </c>
      <c r="P277" s="2">
        <v>44333</v>
      </c>
    </row>
    <row r="278" spans="1:16" x14ac:dyDescent="0.25">
      <c r="A278" s="59" t="s">
        <v>143</v>
      </c>
      <c r="B278" s="59" t="s">
        <v>144</v>
      </c>
      <c r="C278" s="59" t="s">
        <v>124</v>
      </c>
      <c r="D278" s="59" t="s">
        <v>125</v>
      </c>
      <c r="E278" s="59" t="s">
        <v>6</v>
      </c>
      <c r="F278" s="59" t="s">
        <v>341</v>
      </c>
      <c r="G278" s="59" t="s">
        <v>6</v>
      </c>
      <c r="H278" s="59" t="s">
        <v>6</v>
      </c>
      <c r="I278" s="59" t="s">
        <v>342</v>
      </c>
      <c r="J278" s="59" t="s">
        <v>29</v>
      </c>
      <c r="K278" s="59" t="s">
        <v>9</v>
      </c>
      <c r="L278" s="59" t="s">
        <v>136</v>
      </c>
      <c r="M278" s="59" t="s">
        <v>137</v>
      </c>
      <c r="N278" s="1">
        <v>1500</v>
      </c>
      <c r="O278" s="2">
        <v>44266</v>
      </c>
      <c r="P278" s="2">
        <v>44368</v>
      </c>
    </row>
    <row r="279" spans="1:16" x14ac:dyDescent="0.25">
      <c r="A279" s="59" t="s">
        <v>143</v>
      </c>
      <c r="B279" s="59" t="s">
        <v>144</v>
      </c>
      <c r="C279" s="59" t="s">
        <v>124</v>
      </c>
      <c r="D279" s="59" t="s">
        <v>125</v>
      </c>
      <c r="E279" s="59" t="s">
        <v>6</v>
      </c>
      <c r="F279" s="59" t="s">
        <v>343</v>
      </c>
      <c r="G279" s="59" t="s">
        <v>6</v>
      </c>
      <c r="H279" s="59" t="s">
        <v>6</v>
      </c>
      <c r="I279" s="59" t="s">
        <v>344</v>
      </c>
      <c r="J279" s="59" t="s">
        <v>23</v>
      </c>
      <c r="K279" s="59" t="s">
        <v>9</v>
      </c>
      <c r="L279" s="59" t="s">
        <v>136</v>
      </c>
      <c r="M279" s="59" t="s">
        <v>137</v>
      </c>
      <c r="N279" s="1">
        <v>20451</v>
      </c>
      <c r="O279" s="2">
        <v>44357</v>
      </c>
      <c r="P279" s="2">
        <v>44384</v>
      </c>
    </row>
    <row r="280" spans="1:16" x14ac:dyDescent="0.25">
      <c r="A280" s="59" t="s">
        <v>143</v>
      </c>
      <c r="B280" s="59" t="s">
        <v>144</v>
      </c>
      <c r="C280" s="59" t="s">
        <v>124</v>
      </c>
      <c r="D280" s="59" t="s">
        <v>125</v>
      </c>
      <c r="E280" s="59" t="s">
        <v>6</v>
      </c>
      <c r="F280" s="59" t="s">
        <v>345</v>
      </c>
      <c r="G280" s="59" t="s">
        <v>6</v>
      </c>
      <c r="H280" s="59" t="s">
        <v>6</v>
      </c>
      <c r="I280" s="59" t="s">
        <v>346</v>
      </c>
      <c r="J280" s="59" t="s">
        <v>23</v>
      </c>
      <c r="K280" s="59" t="s">
        <v>9</v>
      </c>
      <c r="L280" s="59" t="s">
        <v>136</v>
      </c>
      <c r="M280" s="59" t="s">
        <v>137</v>
      </c>
      <c r="N280" s="1">
        <v>425</v>
      </c>
      <c r="O280" s="2">
        <v>44396</v>
      </c>
      <c r="P280" s="2">
        <v>44398</v>
      </c>
    </row>
    <row r="281" spans="1:16" x14ac:dyDescent="0.25">
      <c r="A281" s="59" t="s">
        <v>143</v>
      </c>
      <c r="B281" s="59" t="s">
        <v>144</v>
      </c>
      <c r="C281" s="59" t="s">
        <v>124</v>
      </c>
      <c r="D281" s="59" t="s">
        <v>125</v>
      </c>
      <c r="E281" s="59" t="s">
        <v>6</v>
      </c>
      <c r="F281" s="59" t="s">
        <v>347</v>
      </c>
      <c r="G281" s="59" t="s">
        <v>6</v>
      </c>
      <c r="H281" s="59" t="s">
        <v>6</v>
      </c>
      <c r="I281" s="59" t="s">
        <v>348</v>
      </c>
      <c r="J281" s="59" t="s">
        <v>23</v>
      </c>
      <c r="K281" s="59" t="s">
        <v>9</v>
      </c>
      <c r="L281" s="59" t="s">
        <v>136</v>
      </c>
      <c r="M281" s="59" t="s">
        <v>137</v>
      </c>
      <c r="N281" s="1">
        <v>16398.2</v>
      </c>
      <c r="O281" s="2">
        <v>44389</v>
      </c>
      <c r="P281" s="2">
        <v>44398</v>
      </c>
    </row>
    <row r="282" spans="1:16" x14ac:dyDescent="0.25">
      <c r="A282" s="59" t="s">
        <v>143</v>
      </c>
      <c r="B282" s="59" t="s">
        <v>144</v>
      </c>
      <c r="C282" s="59" t="s">
        <v>124</v>
      </c>
      <c r="D282" s="59" t="s">
        <v>125</v>
      </c>
      <c r="E282" s="59" t="s">
        <v>6</v>
      </c>
      <c r="F282" s="59" t="s">
        <v>349</v>
      </c>
      <c r="G282" s="59" t="s">
        <v>6</v>
      </c>
      <c r="H282" s="59" t="s">
        <v>6</v>
      </c>
      <c r="I282" s="59" t="s">
        <v>350</v>
      </c>
      <c r="J282" s="59" t="s">
        <v>23</v>
      </c>
      <c r="K282" s="59" t="s">
        <v>9</v>
      </c>
      <c r="L282" s="59" t="s">
        <v>136</v>
      </c>
      <c r="M282" s="59" t="s">
        <v>137</v>
      </c>
      <c r="N282" s="1">
        <v>3250</v>
      </c>
      <c r="O282" s="2">
        <v>44396</v>
      </c>
      <c r="P282" s="2">
        <v>44398</v>
      </c>
    </row>
    <row r="283" spans="1:16" x14ac:dyDescent="0.25">
      <c r="A283" s="59" t="s">
        <v>143</v>
      </c>
      <c r="B283" s="59" t="s">
        <v>144</v>
      </c>
      <c r="C283" s="59" t="s">
        <v>124</v>
      </c>
      <c r="D283" s="59" t="s">
        <v>125</v>
      </c>
      <c r="E283" s="59" t="s">
        <v>6</v>
      </c>
      <c r="F283" s="59" t="s">
        <v>351</v>
      </c>
      <c r="G283" s="59" t="s">
        <v>6</v>
      </c>
      <c r="H283" s="59" t="s">
        <v>6</v>
      </c>
      <c r="I283" s="59" t="s">
        <v>352</v>
      </c>
      <c r="J283" s="59" t="s">
        <v>23</v>
      </c>
      <c r="K283" s="59" t="s">
        <v>9</v>
      </c>
      <c r="L283" s="59" t="s">
        <v>136</v>
      </c>
      <c r="M283" s="59" t="s">
        <v>137</v>
      </c>
      <c r="N283" s="1">
        <v>2049.7800000000002</v>
      </c>
      <c r="O283" s="2">
        <v>44389</v>
      </c>
      <c r="P283" s="2">
        <v>44398</v>
      </c>
    </row>
    <row r="284" spans="1:16" x14ac:dyDescent="0.25">
      <c r="A284" s="59" t="s">
        <v>143</v>
      </c>
      <c r="B284" s="59" t="s">
        <v>144</v>
      </c>
      <c r="C284" s="59" t="s">
        <v>124</v>
      </c>
      <c r="D284" s="59" t="s">
        <v>125</v>
      </c>
      <c r="E284" s="59" t="s">
        <v>6</v>
      </c>
      <c r="F284" s="59" t="s">
        <v>353</v>
      </c>
      <c r="G284" s="59" t="s">
        <v>6</v>
      </c>
      <c r="H284" s="59" t="s">
        <v>6</v>
      </c>
      <c r="I284" s="59" t="s">
        <v>354</v>
      </c>
      <c r="J284" s="59" t="s">
        <v>23</v>
      </c>
      <c r="K284" s="59" t="s">
        <v>9</v>
      </c>
      <c r="L284" s="59" t="s">
        <v>136</v>
      </c>
      <c r="M284" s="59" t="s">
        <v>142</v>
      </c>
      <c r="N284" s="1">
        <v>1325.3</v>
      </c>
      <c r="O284" s="2">
        <v>44376</v>
      </c>
      <c r="P284" s="2">
        <v>44390</v>
      </c>
    </row>
    <row r="285" spans="1:16" x14ac:dyDescent="0.25">
      <c r="A285" s="59" t="s">
        <v>143</v>
      </c>
      <c r="B285" s="59" t="s">
        <v>144</v>
      </c>
      <c r="C285" s="59" t="s">
        <v>124</v>
      </c>
      <c r="D285" s="59" t="s">
        <v>125</v>
      </c>
      <c r="E285" s="59" t="s">
        <v>6</v>
      </c>
      <c r="F285" s="59" t="s">
        <v>355</v>
      </c>
      <c r="G285" s="59" t="s">
        <v>6</v>
      </c>
      <c r="H285" s="59" t="s">
        <v>6</v>
      </c>
      <c r="I285" s="59" t="s">
        <v>356</v>
      </c>
      <c r="J285" s="59" t="s">
        <v>26</v>
      </c>
      <c r="K285" s="59" t="s">
        <v>9</v>
      </c>
      <c r="L285" s="59" t="s">
        <v>136</v>
      </c>
      <c r="M285" s="59" t="s">
        <v>137</v>
      </c>
      <c r="N285" s="1">
        <v>14995.26</v>
      </c>
      <c r="O285" s="2">
        <v>44403</v>
      </c>
      <c r="P285" s="2">
        <v>44418</v>
      </c>
    </row>
    <row r="286" spans="1:16" x14ac:dyDescent="0.25">
      <c r="A286" s="59" t="s">
        <v>143</v>
      </c>
      <c r="B286" s="59" t="s">
        <v>144</v>
      </c>
      <c r="C286" s="59" t="s">
        <v>124</v>
      </c>
      <c r="D286" s="59" t="s">
        <v>125</v>
      </c>
      <c r="E286" s="59" t="s">
        <v>6</v>
      </c>
      <c r="F286" s="59" t="s">
        <v>357</v>
      </c>
      <c r="G286" s="59" t="s">
        <v>6</v>
      </c>
      <c r="H286" s="59" t="s">
        <v>6</v>
      </c>
      <c r="I286" s="59" t="s">
        <v>358</v>
      </c>
      <c r="J286" s="59" t="s">
        <v>26</v>
      </c>
      <c r="K286" s="59" t="s">
        <v>9</v>
      </c>
      <c r="L286" s="59" t="s">
        <v>136</v>
      </c>
      <c r="M286" s="59" t="s">
        <v>137</v>
      </c>
      <c r="N286" s="1">
        <v>2249.2800000000002</v>
      </c>
      <c r="O286" s="2">
        <v>44403</v>
      </c>
      <c r="P286" s="2">
        <v>44418</v>
      </c>
    </row>
    <row r="287" spans="1:16" x14ac:dyDescent="0.25">
      <c r="A287" s="59" t="s">
        <v>143</v>
      </c>
      <c r="B287" s="59" t="s">
        <v>144</v>
      </c>
      <c r="C287" s="59" t="s">
        <v>124</v>
      </c>
      <c r="D287" s="59" t="s">
        <v>125</v>
      </c>
      <c r="E287" s="59" t="s">
        <v>6</v>
      </c>
      <c r="F287" s="59" t="s">
        <v>359</v>
      </c>
      <c r="G287" s="59" t="s">
        <v>6</v>
      </c>
      <c r="H287" s="59" t="s">
        <v>6</v>
      </c>
      <c r="I287" s="59" t="s">
        <v>360</v>
      </c>
      <c r="J287" s="59" t="s">
        <v>26</v>
      </c>
      <c r="K287" s="59" t="s">
        <v>9</v>
      </c>
      <c r="L287" s="59" t="s">
        <v>136</v>
      </c>
      <c r="M287" s="59" t="s">
        <v>142</v>
      </c>
      <c r="N287" s="1">
        <v>1590.57</v>
      </c>
      <c r="O287" s="2">
        <v>44435</v>
      </c>
      <c r="P287" s="2">
        <v>44438</v>
      </c>
    </row>
    <row r="288" spans="1:16" x14ac:dyDescent="0.25">
      <c r="A288" s="59" t="s">
        <v>143</v>
      </c>
      <c r="B288" s="59" t="s">
        <v>144</v>
      </c>
      <c r="C288" s="59" t="s">
        <v>124</v>
      </c>
      <c r="D288" s="59" t="s">
        <v>125</v>
      </c>
      <c r="E288" s="59" t="s">
        <v>6</v>
      </c>
      <c r="F288" s="59" t="s">
        <v>361</v>
      </c>
      <c r="G288" s="59" t="s">
        <v>6</v>
      </c>
      <c r="H288" s="59" t="s">
        <v>6</v>
      </c>
      <c r="I288" s="59" t="s">
        <v>362</v>
      </c>
      <c r="J288" s="59" t="s">
        <v>32</v>
      </c>
      <c r="K288" s="59" t="s">
        <v>9</v>
      </c>
      <c r="L288" s="59" t="s">
        <v>136</v>
      </c>
      <c r="M288" s="59" t="s">
        <v>137</v>
      </c>
      <c r="N288" s="1">
        <v>1123.17</v>
      </c>
      <c r="O288" s="2">
        <v>44453</v>
      </c>
      <c r="P288" s="2">
        <v>44456</v>
      </c>
    </row>
    <row r="289" spans="1:16" x14ac:dyDescent="0.25">
      <c r="A289" s="59" t="s">
        <v>143</v>
      </c>
      <c r="B289" s="59" t="s">
        <v>144</v>
      </c>
      <c r="C289" s="59" t="s">
        <v>124</v>
      </c>
      <c r="D289" s="59" t="s">
        <v>125</v>
      </c>
      <c r="E289" s="59" t="s">
        <v>6</v>
      </c>
      <c r="F289" s="59" t="s">
        <v>363</v>
      </c>
      <c r="G289" s="59" t="s">
        <v>6</v>
      </c>
      <c r="H289" s="59" t="s">
        <v>6</v>
      </c>
      <c r="I289" s="59" t="s">
        <v>364</v>
      </c>
      <c r="J289" s="59" t="s">
        <v>32</v>
      </c>
      <c r="K289" s="59" t="s">
        <v>9</v>
      </c>
      <c r="L289" s="59" t="s">
        <v>136</v>
      </c>
      <c r="M289" s="59" t="s">
        <v>137</v>
      </c>
      <c r="N289" s="1">
        <v>8985.35</v>
      </c>
      <c r="O289" s="2">
        <v>44453</v>
      </c>
      <c r="P289" s="2">
        <v>44456</v>
      </c>
    </row>
    <row r="290" spans="1:16" x14ac:dyDescent="0.25">
      <c r="A290" s="59" t="s">
        <v>143</v>
      </c>
      <c r="B290" s="59" t="s">
        <v>144</v>
      </c>
      <c r="C290" s="59" t="s">
        <v>124</v>
      </c>
      <c r="D290" s="59" t="s">
        <v>125</v>
      </c>
      <c r="E290" s="59" t="s">
        <v>6</v>
      </c>
      <c r="F290" s="59" t="s">
        <v>365</v>
      </c>
      <c r="G290" s="59" t="s">
        <v>6</v>
      </c>
      <c r="H290" s="59" t="s">
        <v>6</v>
      </c>
      <c r="I290" s="59" t="s">
        <v>366</v>
      </c>
      <c r="J290" s="59" t="s">
        <v>32</v>
      </c>
      <c r="K290" s="59" t="s">
        <v>9</v>
      </c>
      <c r="L290" s="59" t="s">
        <v>136</v>
      </c>
      <c r="M290" s="59" t="s">
        <v>137</v>
      </c>
      <c r="N290" s="1">
        <v>700</v>
      </c>
      <c r="O290" s="2">
        <v>44448</v>
      </c>
      <c r="P290" s="2">
        <v>44456</v>
      </c>
    </row>
    <row r="291" spans="1:16" x14ac:dyDescent="0.25">
      <c r="A291" s="59" t="s">
        <v>143</v>
      </c>
      <c r="B291" s="59" t="s">
        <v>144</v>
      </c>
      <c r="C291" s="59" t="s">
        <v>124</v>
      </c>
      <c r="D291" s="59" t="s">
        <v>125</v>
      </c>
      <c r="E291" s="59" t="s">
        <v>6</v>
      </c>
      <c r="F291" s="59" t="s">
        <v>367</v>
      </c>
      <c r="G291" s="59" t="s">
        <v>6</v>
      </c>
      <c r="H291" s="59" t="s">
        <v>6</v>
      </c>
      <c r="I291" s="59" t="s">
        <v>368</v>
      </c>
      <c r="J291" s="59" t="s">
        <v>32</v>
      </c>
      <c r="K291" s="59" t="s">
        <v>9</v>
      </c>
      <c r="L291" s="59" t="s">
        <v>136</v>
      </c>
      <c r="M291" s="59" t="s">
        <v>137</v>
      </c>
      <c r="N291" s="1">
        <v>18817.650000000001</v>
      </c>
      <c r="O291" s="2">
        <v>44441</v>
      </c>
      <c r="P291" s="2">
        <v>44467</v>
      </c>
    </row>
    <row r="292" spans="1:16" x14ac:dyDescent="0.25">
      <c r="A292" s="59" t="s">
        <v>143</v>
      </c>
      <c r="B292" s="59" t="s">
        <v>144</v>
      </c>
      <c r="C292" s="59" t="s">
        <v>124</v>
      </c>
      <c r="D292" s="59" t="s">
        <v>125</v>
      </c>
      <c r="E292" s="59" t="s">
        <v>6</v>
      </c>
      <c r="F292" s="59" t="s">
        <v>369</v>
      </c>
      <c r="G292" s="59" t="s">
        <v>6</v>
      </c>
      <c r="H292" s="59" t="s">
        <v>6</v>
      </c>
      <c r="I292" s="59" t="s">
        <v>370</v>
      </c>
      <c r="J292" s="59" t="s">
        <v>53</v>
      </c>
      <c r="K292" s="59" t="s">
        <v>9</v>
      </c>
      <c r="L292" s="59" t="s">
        <v>136</v>
      </c>
      <c r="M292" s="59" t="s">
        <v>137</v>
      </c>
      <c r="N292" s="1">
        <v>20317.8</v>
      </c>
      <c r="O292" s="2">
        <v>44480</v>
      </c>
      <c r="P292" s="2">
        <v>44496</v>
      </c>
    </row>
    <row r="293" spans="1:16" x14ac:dyDescent="0.25">
      <c r="A293" s="59" t="s">
        <v>143</v>
      </c>
      <c r="B293" s="59" t="s">
        <v>144</v>
      </c>
      <c r="C293" s="59" t="s">
        <v>124</v>
      </c>
      <c r="D293" s="59" t="s">
        <v>125</v>
      </c>
      <c r="E293" s="59" t="s">
        <v>6</v>
      </c>
      <c r="F293" s="59" t="s">
        <v>371</v>
      </c>
      <c r="G293" s="59" t="s">
        <v>6</v>
      </c>
      <c r="H293" s="59" t="s">
        <v>6</v>
      </c>
      <c r="I293" s="59" t="s">
        <v>372</v>
      </c>
      <c r="J293" s="59" t="s">
        <v>53</v>
      </c>
      <c r="K293" s="59" t="s">
        <v>9</v>
      </c>
      <c r="L293" s="59" t="s">
        <v>136</v>
      </c>
      <c r="M293" s="59" t="s">
        <v>137</v>
      </c>
      <c r="N293" s="1">
        <v>16885.25</v>
      </c>
      <c r="O293" s="2">
        <v>44480</v>
      </c>
      <c r="P293" s="2">
        <v>44496</v>
      </c>
    </row>
    <row r="294" spans="1:16" x14ac:dyDescent="0.25">
      <c r="A294" s="59" t="s">
        <v>143</v>
      </c>
      <c r="B294" s="59" t="s">
        <v>144</v>
      </c>
      <c r="C294" s="59" t="s">
        <v>124</v>
      </c>
      <c r="D294" s="59" t="s">
        <v>125</v>
      </c>
      <c r="E294" s="59" t="s">
        <v>6</v>
      </c>
      <c r="F294" s="59" t="s">
        <v>373</v>
      </c>
      <c r="G294" s="59" t="s">
        <v>6</v>
      </c>
      <c r="H294" s="59" t="s">
        <v>6</v>
      </c>
      <c r="I294" s="59" t="s">
        <v>374</v>
      </c>
      <c r="J294" s="59" t="s">
        <v>44</v>
      </c>
      <c r="K294" s="59" t="s">
        <v>9</v>
      </c>
      <c r="L294" s="59" t="s">
        <v>136</v>
      </c>
      <c r="M294" s="59" t="s">
        <v>327</v>
      </c>
      <c r="N294" s="1">
        <v>1000</v>
      </c>
      <c r="O294" s="2">
        <v>44516</v>
      </c>
      <c r="P294" s="2">
        <v>44516</v>
      </c>
    </row>
    <row r="295" spans="1:16" x14ac:dyDescent="0.25">
      <c r="A295" s="59" t="s">
        <v>143</v>
      </c>
      <c r="B295" s="59" t="s">
        <v>144</v>
      </c>
      <c r="C295" s="59" t="s">
        <v>124</v>
      </c>
      <c r="D295" s="59" t="s">
        <v>125</v>
      </c>
      <c r="E295" s="59" t="s">
        <v>6</v>
      </c>
      <c r="F295" s="59" t="s">
        <v>375</v>
      </c>
      <c r="G295" s="59" t="s">
        <v>6</v>
      </c>
      <c r="H295" s="59" t="s">
        <v>6</v>
      </c>
      <c r="I295" s="59" t="s">
        <v>376</v>
      </c>
      <c r="J295" s="59" t="s">
        <v>44</v>
      </c>
      <c r="K295" s="59" t="s">
        <v>9</v>
      </c>
      <c r="L295" s="59" t="s">
        <v>136</v>
      </c>
      <c r="M295" s="59" t="s">
        <v>137</v>
      </c>
      <c r="N295" s="1">
        <v>450</v>
      </c>
      <c r="O295" s="2">
        <v>44511</v>
      </c>
      <c r="P295" s="2">
        <v>44522</v>
      </c>
    </row>
    <row r="296" spans="1:16" x14ac:dyDescent="0.25">
      <c r="A296" s="59" t="s">
        <v>143</v>
      </c>
      <c r="B296" s="59" t="s">
        <v>144</v>
      </c>
      <c r="C296" s="59" t="s">
        <v>124</v>
      </c>
      <c r="D296" s="59" t="s">
        <v>125</v>
      </c>
      <c r="E296" s="59" t="s">
        <v>6</v>
      </c>
      <c r="F296" s="59" t="s">
        <v>377</v>
      </c>
      <c r="G296" s="59" t="s">
        <v>6</v>
      </c>
      <c r="H296" s="59" t="s">
        <v>6</v>
      </c>
      <c r="I296" s="59" t="s">
        <v>378</v>
      </c>
      <c r="J296" s="59" t="s">
        <v>44</v>
      </c>
      <c r="K296" s="59" t="s">
        <v>9</v>
      </c>
      <c r="L296" s="59" t="s">
        <v>136</v>
      </c>
      <c r="M296" s="59" t="s">
        <v>137</v>
      </c>
      <c r="N296" s="1">
        <v>3451.17</v>
      </c>
      <c r="O296" s="2">
        <v>44487</v>
      </c>
      <c r="P296" s="2">
        <v>44517</v>
      </c>
    </row>
    <row r="297" spans="1:16" x14ac:dyDescent="0.25">
      <c r="A297" s="59" t="s">
        <v>143</v>
      </c>
      <c r="B297" s="59" t="s">
        <v>144</v>
      </c>
      <c r="C297" s="59" t="s">
        <v>124</v>
      </c>
      <c r="D297" s="59" t="s">
        <v>125</v>
      </c>
      <c r="E297" s="59" t="s">
        <v>6</v>
      </c>
      <c r="F297" s="59" t="s">
        <v>379</v>
      </c>
      <c r="G297" s="59" t="s">
        <v>6</v>
      </c>
      <c r="H297" s="59" t="s">
        <v>6</v>
      </c>
      <c r="I297" s="59" t="s">
        <v>380</v>
      </c>
      <c r="J297" s="59" t="s">
        <v>44</v>
      </c>
      <c r="K297" s="59" t="s">
        <v>9</v>
      </c>
      <c r="L297" s="59" t="s">
        <v>136</v>
      </c>
      <c r="M297" s="59" t="s">
        <v>137</v>
      </c>
      <c r="N297" s="1">
        <v>23007.74</v>
      </c>
      <c r="O297" s="2">
        <v>44487</v>
      </c>
      <c r="P297" s="2">
        <v>44517</v>
      </c>
    </row>
    <row r="298" spans="1:16" x14ac:dyDescent="0.25">
      <c r="A298" s="59" t="s">
        <v>143</v>
      </c>
      <c r="B298" s="59" t="s">
        <v>144</v>
      </c>
      <c r="C298" s="59" t="s">
        <v>124</v>
      </c>
      <c r="D298" s="59" t="s">
        <v>125</v>
      </c>
      <c r="E298" s="59" t="s">
        <v>6</v>
      </c>
      <c r="F298" s="59" t="s">
        <v>381</v>
      </c>
      <c r="G298" s="59" t="s">
        <v>6</v>
      </c>
      <c r="H298" s="59" t="s">
        <v>6</v>
      </c>
      <c r="I298" s="59" t="s">
        <v>382</v>
      </c>
      <c r="J298" s="59" t="s">
        <v>44</v>
      </c>
      <c r="K298" s="59" t="s">
        <v>9</v>
      </c>
      <c r="L298" s="59" t="s">
        <v>136</v>
      </c>
      <c r="M298" s="59" t="s">
        <v>137</v>
      </c>
      <c r="N298" s="1">
        <v>350</v>
      </c>
      <c r="O298" s="2">
        <v>44488</v>
      </c>
      <c r="P298" s="2">
        <v>44516</v>
      </c>
    </row>
    <row r="299" spans="1:16" x14ac:dyDescent="0.25">
      <c r="A299" s="59" t="s">
        <v>143</v>
      </c>
      <c r="B299" s="59" t="s">
        <v>144</v>
      </c>
      <c r="C299" s="59" t="s">
        <v>124</v>
      </c>
      <c r="D299" s="59" t="s">
        <v>125</v>
      </c>
      <c r="E299" s="59" t="s">
        <v>6</v>
      </c>
      <c r="F299" s="59" t="s">
        <v>383</v>
      </c>
      <c r="G299" s="59" t="s">
        <v>6</v>
      </c>
      <c r="H299" s="59" t="s">
        <v>6</v>
      </c>
      <c r="I299" s="59" t="s">
        <v>384</v>
      </c>
      <c r="J299" s="59" t="s">
        <v>44</v>
      </c>
      <c r="K299" s="59" t="s">
        <v>9</v>
      </c>
      <c r="L299" s="59" t="s">
        <v>136</v>
      </c>
      <c r="M299" s="59" t="s">
        <v>137</v>
      </c>
      <c r="N299" s="1">
        <v>10000</v>
      </c>
      <c r="O299" s="2">
        <v>44460</v>
      </c>
      <c r="P299" s="2">
        <v>44508</v>
      </c>
    </row>
    <row r="300" spans="1:16" x14ac:dyDescent="0.25">
      <c r="A300" s="59" t="s">
        <v>143</v>
      </c>
      <c r="B300" s="59" t="s">
        <v>144</v>
      </c>
      <c r="C300" s="59" t="s">
        <v>124</v>
      </c>
      <c r="D300" s="59" t="s">
        <v>125</v>
      </c>
      <c r="E300" s="59" t="s">
        <v>6</v>
      </c>
      <c r="F300" s="59" t="s">
        <v>385</v>
      </c>
      <c r="G300" s="59" t="s">
        <v>6</v>
      </c>
      <c r="H300" s="59" t="s">
        <v>6</v>
      </c>
      <c r="I300" s="59" t="s">
        <v>386</v>
      </c>
      <c r="J300" s="59" t="s">
        <v>44</v>
      </c>
      <c r="K300" s="59" t="s">
        <v>9</v>
      </c>
      <c r="L300" s="59" t="s">
        <v>136</v>
      </c>
      <c r="M300" s="59" t="s">
        <v>387</v>
      </c>
      <c r="N300" s="1">
        <v>3000</v>
      </c>
      <c r="O300" s="2">
        <v>44445</v>
      </c>
      <c r="P300" s="2">
        <v>44502</v>
      </c>
    </row>
    <row r="301" spans="1:16" x14ac:dyDescent="0.25">
      <c r="A301" s="59" t="s">
        <v>143</v>
      </c>
      <c r="B301" s="59" t="s">
        <v>144</v>
      </c>
      <c r="C301" s="59" t="s">
        <v>124</v>
      </c>
      <c r="D301" s="59" t="s">
        <v>125</v>
      </c>
      <c r="E301" s="59" t="s">
        <v>6</v>
      </c>
      <c r="F301" s="59" t="s">
        <v>388</v>
      </c>
      <c r="G301" s="59" t="s">
        <v>6</v>
      </c>
      <c r="H301" s="59" t="s">
        <v>6</v>
      </c>
      <c r="I301" s="59" t="s">
        <v>389</v>
      </c>
      <c r="J301" s="59" t="s">
        <v>44</v>
      </c>
      <c r="K301" s="59" t="s">
        <v>9</v>
      </c>
      <c r="L301" s="59" t="s">
        <v>136</v>
      </c>
      <c r="M301" s="59" t="s">
        <v>387</v>
      </c>
      <c r="N301" s="1">
        <v>7500</v>
      </c>
      <c r="O301" s="2">
        <v>44375</v>
      </c>
      <c r="P301" s="2">
        <v>44502</v>
      </c>
    </row>
    <row r="302" spans="1:16" x14ac:dyDescent="0.25">
      <c r="A302" s="59" t="s">
        <v>143</v>
      </c>
      <c r="B302" s="59" t="s">
        <v>144</v>
      </c>
      <c r="C302" s="59" t="s">
        <v>124</v>
      </c>
      <c r="D302" s="59" t="s">
        <v>125</v>
      </c>
      <c r="E302" s="59" t="s">
        <v>390</v>
      </c>
      <c r="F302" s="59" t="s">
        <v>391</v>
      </c>
      <c r="G302" s="59" t="s">
        <v>6</v>
      </c>
      <c r="H302" s="59" t="s">
        <v>6</v>
      </c>
      <c r="I302" s="59" t="s">
        <v>392</v>
      </c>
      <c r="J302" s="59" t="s">
        <v>8</v>
      </c>
      <c r="K302" s="59" t="s">
        <v>9</v>
      </c>
      <c r="L302" s="59" t="s">
        <v>10</v>
      </c>
      <c r="M302" s="59" t="s">
        <v>129</v>
      </c>
      <c r="N302" s="1">
        <v>825</v>
      </c>
      <c r="O302" s="2">
        <v>44559</v>
      </c>
      <c r="P302" s="2">
        <v>44559</v>
      </c>
    </row>
    <row r="303" spans="1:16" x14ac:dyDescent="0.25">
      <c r="A303" s="59" t="s">
        <v>143</v>
      </c>
      <c r="B303" s="59" t="s">
        <v>144</v>
      </c>
      <c r="C303" s="59" t="s">
        <v>124</v>
      </c>
      <c r="D303" s="59" t="s">
        <v>125</v>
      </c>
      <c r="E303" s="59" t="s">
        <v>390</v>
      </c>
      <c r="F303" s="59" t="s">
        <v>391</v>
      </c>
      <c r="G303" s="59" t="s">
        <v>6</v>
      </c>
      <c r="H303" s="59" t="s">
        <v>6</v>
      </c>
      <c r="I303" s="59" t="s">
        <v>392</v>
      </c>
      <c r="J303" s="59" t="s">
        <v>8</v>
      </c>
      <c r="K303" s="59" t="s">
        <v>9</v>
      </c>
      <c r="L303" s="59" t="s">
        <v>10</v>
      </c>
      <c r="M303" s="59" t="s">
        <v>129</v>
      </c>
      <c r="N303" s="1">
        <v>540</v>
      </c>
      <c r="O303" s="2">
        <v>44559</v>
      </c>
      <c r="P303" s="2">
        <v>44559</v>
      </c>
    </row>
    <row r="304" spans="1:16" x14ac:dyDescent="0.25">
      <c r="A304" s="59" t="s">
        <v>143</v>
      </c>
      <c r="B304" s="59" t="s">
        <v>144</v>
      </c>
      <c r="C304" s="59" t="s">
        <v>124</v>
      </c>
      <c r="D304" s="59" t="s">
        <v>125</v>
      </c>
      <c r="E304" s="59" t="s">
        <v>390</v>
      </c>
      <c r="F304" s="59" t="s">
        <v>391</v>
      </c>
      <c r="G304" s="59" t="s">
        <v>6</v>
      </c>
      <c r="H304" s="59" t="s">
        <v>6</v>
      </c>
      <c r="I304" s="59" t="s">
        <v>392</v>
      </c>
      <c r="J304" s="59" t="s">
        <v>8</v>
      </c>
      <c r="K304" s="59" t="s">
        <v>9</v>
      </c>
      <c r="L304" s="59" t="s">
        <v>10</v>
      </c>
      <c r="M304" s="59" t="s">
        <v>129</v>
      </c>
      <c r="N304" s="1">
        <v>2725.73</v>
      </c>
      <c r="O304" s="2">
        <v>44559</v>
      </c>
      <c r="P304" s="2">
        <v>44559</v>
      </c>
    </row>
    <row r="305" spans="1:16" x14ac:dyDescent="0.25">
      <c r="A305" s="59" t="s">
        <v>143</v>
      </c>
      <c r="B305" s="59" t="s">
        <v>144</v>
      </c>
      <c r="C305" s="59" t="s">
        <v>124</v>
      </c>
      <c r="D305" s="59" t="s">
        <v>125</v>
      </c>
      <c r="E305" s="59" t="s">
        <v>6</v>
      </c>
      <c r="F305" s="59" t="s">
        <v>393</v>
      </c>
      <c r="G305" s="59" t="s">
        <v>6</v>
      </c>
      <c r="H305" s="59" t="s">
        <v>6</v>
      </c>
      <c r="I305" s="59" t="s">
        <v>394</v>
      </c>
      <c r="J305" s="59" t="s">
        <v>8</v>
      </c>
      <c r="K305" s="59" t="s">
        <v>9</v>
      </c>
      <c r="L305" s="59" t="s">
        <v>136</v>
      </c>
      <c r="M305" s="59" t="s">
        <v>137</v>
      </c>
      <c r="N305" s="1">
        <v>3749.25</v>
      </c>
      <c r="O305" s="2">
        <v>44543</v>
      </c>
      <c r="P305" s="2">
        <v>44550</v>
      </c>
    </row>
    <row r="306" spans="1:16" x14ac:dyDescent="0.25">
      <c r="A306" s="59" t="s">
        <v>143</v>
      </c>
      <c r="B306" s="59" t="s">
        <v>144</v>
      </c>
      <c r="C306" s="59" t="s">
        <v>124</v>
      </c>
      <c r="D306" s="59" t="s">
        <v>125</v>
      </c>
      <c r="E306" s="59" t="s">
        <v>6</v>
      </c>
      <c r="F306" s="59" t="s">
        <v>395</v>
      </c>
      <c r="G306" s="59" t="s">
        <v>6</v>
      </c>
      <c r="H306" s="59" t="s">
        <v>6</v>
      </c>
      <c r="I306" s="59" t="s">
        <v>396</v>
      </c>
      <c r="J306" s="59" t="s">
        <v>8</v>
      </c>
      <c r="K306" s="59" t="s">
        <v>9</v>
      </c>
      <c r="L306" s="59" t="s">
        <v>136</v>
      </c>
      <c r="M306" s="59" t="s">
        <v>137</v>
      </c>
      <c r="N306" s="1">
        <v>18808.43</v>
      </c>
      <c r="O306" s="2">
        <v>44543</v>
      </c>
      <c r="P306" s="2">
        <v>44550</v>
      </c>
    </row>
    <row r="307" spans="1:16" x14ac:dyDescent="0.25">
      <c r="A307" s="59" t="s">
        <v>143</v>
      </c>
      <c r="B307" s="59" t="s">
        <v>144</v>
      </c>
      <c r="C307" s="59" t="s">
        <v>124</v>
      </c>
      <c r="D307" s="59" t="s">
        <v>125</v>
      </c>
      <c r="E307" s="59" t="s">
        <v>6</v>
      </c>
      <c r="F307" s="59" t="s">
        <v>397</v>
      </c>
      <c r="G307" s="59" t="s">
        <v>6</v>
      </c>
      <c r="H307" s="59" t="s">
        <v>6</v>
      </c>
      <c r="I307" s="59" t="s">
        <v>398</v>
      </c>
      <c r="J307" s="59" t="s">
        <v>8</v>
      </c>
      <c r="K307" s="59" t="s">
        <v>9</v>
      </c>
      <c r="L307" s="59" t="s">
        <v>136</v>
      </c>
      <c r="M307" s="59" t="s">
        <v>142</v>
      </c>
      <c r="N307" s="1">
        <v>2349.7399999999998</v>
      </c>
      <c r="O307" s="2">
        <v>44533</v>
      </c>
      <c r="P307" s="2">
        <v>44537</v>
      </c>
    </row>
    <row r="308" spans="1:16" x14ac:dyDescent="0.25">
      <c r="A308" s="59" t="s">
        <v>143</v>
      </c>
      <c r="B308" s="59" t="s">
        <v>144</v>
      </c>
      <c r="C308" s="59" t="s">
        <v>124</v>
      </c>
      <c r="D308" s="59" t="s">
        <v>125</v>
      </c>
      <c r="E308" s="59" t="s">
        <v>6</v>
      </c>
      <c r="F308" s="59" t="s">
        <v>399</v>
      </c>
      <c r="G308" s="59" t="s">
        <v>6</v>
      </c>
      <c r="H308" s="59" t="s">
        <v>6</v>
      </c>
      <c r="I308" s="59" t="s">
        <v>400</v>
      </c>
      <c r="J308" s="59" t="s">
        <v>8</v>
      </c>
      <c r="K308" s="59" t="s">
        <v>9</v>
      </c>
      <c r="L308" s="59" t="s">
        <v>136</v>
      </c>
      <c r="M308" s="59" t="s">
        <v>401</v>
      </c>
      <c r="N308" s="1">
        <v>9599</v>
      </c>
      <c r="O308" s="2">
        <v>44500</v>
      </c>
      <c r="P308" s="2">
        <v>44537</v>
      </c>
    </row>
    <row r="309" spans="1:16" x14ac:dyDescent="0.25">
      <c r="A309" s="59" t="s">
        <v>143</v>
      </c>
      <c r="B309" s="59" t="s">
        <v>144</v>
      </c>
      <c r="C309" s="59" t="s">
        <v>124</v>
      </c>
      <c r="D309" s="59" t="s">
        <v>125</v>
      </c>
      <c r="E309" s="59" t="s">
        <v>402</v>
      </c>
      <c r="F309" s="59" t="s">
        <v>403</v>
      </c>
      <c r="G309" s="59" t="s">
        <v>6</v>
      </c>
      <c r="H309" s="59" t="s">
        <v>6</v>
      </c>
      <c r="I309" s="59" t="s">
        <v>404</v>
      </c>
      <c r="J309" s="59" t="s">
        <v>59</v>
      </c>
      <c r="K309" s="59" t="s">
        <v>9</v>
      </c>
      <c r="L309" s="59" t="s">
        <v>168</v>
      </c>
      <c r="M309" s="59" t="s">
        <v>323</v>
      </c>
      <c r="N309" s="1">
        <v>7500</v>
      </c>
      <c r="O309" s="2">
        <v>44084</v>
      </c>
      <c r="P309" s="2">
        <v>44267</v>
      </c>
    </row>
    <row r="310" spans="1:16" x14ac:dyDescent="0.25">
      <c r="A310" s="59" t="s">
        <v>143</v>
      </c>
      <c r="B310" s="59" t="s">
        <v>144</v>
      </c>
      <c r="C310" s="59" t="s">
        <v>124</v>
      </c>
      <c r="D310" s="59" t="s">
        <v>125</v>
      </c>
      <c r="E310" s="59" t="s">
        <v>405</v>
      </c>
      <c r="F310" s="59" t="s">
        <v>406</v>
      </c>
      <c r="G310" s="59" t="s">
        <v>6</v>
      </c>
      <c r="H310" s="59" t="s">
        <v>6</v>
      </c>
      <c r="I310" s="59" t="s">
        <v>407</v>
      </c>
      <c r="J310" s="59" t="s">
        <v>17</v>
      </c>
      <c r="K310" s="59" t="s">
        <v>9</v>
      </c>
      <c r="L310" s="59" t="s">
        <v>168</v>
      </c>
      <c r="M310" s="59" t="s">
        <v>408</v>
      </c>
      <c r="N310" s="1">
        <v>1000</v>
      </c>
      <c r="O310" s="2">
        <v>44315</v>
      </c>
      <c r="P310" s="2">
        <v>44316</v>
      </c>
    </row>
    <row r="311" spans="1:16" x14ac:dyDescent="0.25">
      <c r="A311" s="59" t="s">
        <v>143</v>
      </c>
      <c r="B311" s="59" t="s">
        <v>144</v>
      </c>
      <c r="C311" s="59" t="s">
        <v>124</v>
      </c>
      <c r="D311" s="59" t="s">
        <v>125</v>
      </c>
      <c r="E311" s="59" t="s">
        <v>409</v>
      </c>
      <c r="F311" s="59" t="s">
        <v>410</v>
      </c>
      <c r="G311" s="59" t="s">
        <v>6</v>
      </c>
      <c r="H311" s="59" t="s">
        <v>6</v>
      </c>
      <c r="I311" s="59" t="s">
        <v>411</v>
      </c>
      <c r="J311" s="59" t="s">
        <v>17</v>
      </c>
      <c r="K311" s="59" t="s">
        <v>9</v>
      </c>
      <c r="L311" s="59" t="s">
        <v>168</v>
      </c>
      <c r="M311" s="59" t="s">
        <v>142</v>
      </c>
      <c r="N311" s="1">
        <v>4902.29</v>
      </c>
      <c r="O311" s="2">
        <v>44285</v>
      </c>
      <c r="P311" s="2">
        <v>44287</v>
      </c>
    </row>
    <row r="312" spans="1:16" x14ac:dyDescent="0.25">
      <c r="A312" s="59" t="s">
        <v>143</v>
      </c>
      <c r="B312" s="59" t="s">
        <v>144</v>
      </c>
      <c r="C312" s="59" t="s">
        <v>124</v>
      </c>
      <c r="D312" s="59" t="s">
        <v>125</v>
      </c>
      <c r="E312" s="59" t="s">
        <v>412</v>
      </c>
      <c r="F312" s="59" t="s">
        <v>413</v>
      </c>
      <c r="G312" s="59" t="s">
        <v>6</v>
      </c>
      <c r="H312" s="59" t="s">
        <v>6</v>
      </c>
      <c r="I312" s="59" t="s">
        <v>414</v>
      </c>
      <c r="J312" s="59" t="s">
        <v>20</v>
      </c>
      <c r="K312" s="59" t="s">
        <v>9</v>
      </c>
      <c r="L312" s="59" t="s">
        <v>168</v>
      </c>
      <c r="M312" s="59" t="s">
        <v>340</v>
      </c>
      <c r="N312" s="1">
        <v>833.33</v>
      </c>
      <c r="O312" s="2">
        <v>44317</v>
      </c>
      <c r="P312" s="2">
        <v>44320</v>
      </c>
    </row>
    <row r="313" spans="1:16" x14ac:dyDescent="0.25">
      <c r="A313" s="59" t="s">
        <v>143</v>
      </c>
      <c r="B313" s="59" t="s">
        <v>144</v>
      </c>
      <c r="C313" s="59" t="s">
        <v>124</v>
      </c>
      <c r="D313" s="59" t="s">
        <v>125</v>
      </c>
      <c r="E313" s="59" t="s">
        <v>6</v>
      </c>
      <c r="F313" s="59" t="s">
        <v>415</v>
      </c>
      <c r="G313" s="59" t="s">
        <v>6</v>
      </c>
      <c r="H313" s="59" t="s">
        <v>6</v>
      </c>
      <c r="I313" s="59" t="s">
        <v>416</v>
      </c>
      <c r="J313" s="59" t="s">
        <v>29</v>
      </c>
      <c r="K313" s="59" t="s">
        <v>9</v>
      </c>
      <c r="L313" s="59" t="s">
        <v>136</v>
      </c>
      <c r="M313" s="59" t="s">
        <v>137</v>
      </c>
      <c r="N313" s="1">
        <v>2307.3000000000002</v>
      </c>
      <c r="O313" s="2">
        <v>44308</v>
      </c>
      <c r="P313" s="2">
        <v>44368</v>
      </c>
    </row>
    <row r="314" spans="1:16" x14ac:dyDescent="0.25">
      <c r="A314" s="59" t="s">
        <v>143</v>
      </c>
      <c r="B314" s="59" t="s">
        <v>144</v>
      </c>
      <c r="C314" s="59" t="s">
        <v>124</v>
      </c>
      <c r="D314" s="59" t="s">
        <v>125</v>
      </c>
      <c r="E314" s="59" t="s">
        <v>6</v>
      </c>
      <c r="F314" s="59" t="s">
        <v>417</v>
      </c>
      <c r="G314" s="59" t="s">
        <v>6</v>
      </c>
      <c r="H314" s="59" t="s">
        <v>6</v>
      </c>
      <c r="I314" s="59" t="s">
        <v>418</v>
      </c>
      <c r="J314" s="59" t="s">
        <v>29</v>
      </c>
      <c r="K314" s="59" t="s">
        <v>9</v>
      </c>
      <c r="L314" s="59" t="s">
        <v>136</v>
      </c>
      <c r="M314" s="59" t="s">
        <v>142</v>
      </c>
      <c r="N314" s="1">
        <v>443.19</v>
      </c>
      <c r="O314" s="2">
        <v>44364</v>
      </c>
      <c r="P314" s="2">
        <v>44368</v>
      </c>
    </row>
    <row r="315" spans="1:16" x14ac:dyDescent="0.25">
      <c r="A315" s="59" t="s">
        <v>143</v>
      </c>
      <c r="B315" s="59" t="s">
        <v>144</v>
      </c>
      <c r="C315" s="59" t="s">
        <v>124</v>
      </c>
      <c r="D315" s="59" t="s">
        <v>125</v>
      </c>
      <c r="E315" s="59" t="s">
        <v>6</v>
      </c>
      <c r="F315" s="59" t="s">
        <v>419</v>
      </c>
      <c r="G315" s="59" t="s">
        <v>6</v>
      </c>
      <c r="H315" s="59" t="s">
        <v>6</v>
      </c>
      <c r="I315" s="59" t="s">
        <v>420</v>
      </c>
      <c r="J315" s="59" t="s">
        <v>29</v>
      </c>
      <c r="K315" s="59" t="s">
        <v>9</v>
      </c>
      <c r="L315" s="59" t="s">
        <v>136</v>
      </c>
      <c r="M315" s="59" t="s">
        <v>142</v>
      </c>
      <c r="N315" s="1">
        <v>2877.08</v>
      </c>
      <c r="O315" s="2">
        <v>44355</v>
      </c>
      <c r="P315" s="2">
        <v>44361</v>
      </c>
    </row>
    <row r="316" spans="1:16" x14ac:dyDescent="0.25">
      <c r="A316" s="59" t="s">
        <v>143</v>
      </c>
      <c r="B316" s="59" t="s">
        <v>144</v>
      </c>
      <c r="C316" s="59" t="s">
        <v>124</v>
      </c>
      <c r="D316" s="59" t="s">
        <v>125</v>
      </c>
      <c r="E316" s="59" t="s">
        <v>6</v>
      </c>
      <c r="F316" s="59" t="s">
        <v>421</v>
      </c>
      <c r="G316" s="59" t="s">
        <v>6</v>
      </c>
      <c r="H316" s="59" t="s">
        <v>6</v>
      </c>
      <c r="I316" s="59" t="s">
        <v>422</v>
      </c>
      <c r="J316" s="59" t="s">
        <v>29</v>
      </c>
      <c r="K316" s="59" t="s">
        <v>9</v>
      </c>
      <c r="L316" s="59" t="s">
        <v>136</v>
      </c>
      <c r="M316" s="59" t="s">
        <v>401</v>
      </c>
      <c r="N316" s="1">
        <v>9804</v>
      </c>
      <c r="O316" s="2">
        <v>44316</v>
      </c>
      <c r="P316" s="2">
        <v>44361</v>
      </c>
    </row>
    <row r="317" spans="1:16" x14ac:dyDescent="0.25">
      <c r="A317" s="59" t="s">
        <v>143</v>
      </c>
      <c r="B317" s="59" t="s">
        <v>144</v>
      </c>
      <c r="C317" s="59" t="s">
        <v>124</v>
      </c>
      <c r="D317" s="59" t="s">
        <v>125</v>
      </c>
      <c r="E317" s="59" t="s">
        <v>6</v>
      </c>
      <c r="F317" s="59" t="s">
        <v>423</v>
      </c>
      <c r="G317" s="59" t="s">
        <v>6</v>
      </c>
      <c r="H317" s="59" t="s">
        <v>6</v>
      </c>
      <c r="I317" s="59" t="s">
        <v>424</v>
      </c>
      <c r="J317" s="59" t="s">
        <v>29</v>
      </c>
      <c r="K317" s="59" t="s">
        <v>9</v>
      </c>
      <c r="L317" s="59" t="s">
        <v>136</v>
      </c>
      <c r="M317" s="59" t="s">
        <v>137</v>
      </c>
      <c r="N317" s="1">
        <v>14832.5</v>
      </c>
      <c r="O317" s="2">
        <v>44322</v>
      </c>
      <c r="P317" s="2">
        <v>44354</v>
      </c>
    </row>
    <row r="318" spans="1:16" x14ac:dyDescent="0.25">
      <c r="A318" s="59" t="s">
        <v>143</v>
      </c>
      <c r="B318" s="59" t="s">
        <v>144</v>
      </c>
      <c r="C318" s="59" t="s">
        <v>124</v>
      </c>
      <c r="D318" s="59" t="s">
        <v>125</v>
      </c>
      <c r="E318" s="59" t="s">
        <v>6</v>
      </c>
      <c r="F318" s="59" t="s">
        <v>425</v>
      </c>
      <c r="G318" s="59" t="s">
        <v>6</v>
      </c>
      <c r="H318" s="59" t="s">
        <v>6</v>
      </c>
      <c r="I318" s="59" t="s">
        <v>426</v>
      </c>
      <c r="J318" s="59" t="s">
        <v>23</v>
      </c>
      <c r="K318" s="59" t="s">
        <v>9</v>
      </c>
      <c r="L318" s="59" t="s">
        <v>136</v>
      </c>
      <c r="M318" s="59" t="s">
        <v>427</v>
      </c>
      <c r="N318" s="1">
        <v>3300</v>
      </c>
      <c r="O318" s="2">
        <v>44404</v>
      </c>
      <c r="P318" s="2">
        <v>44405</v>
      </c>
    </row>
    <row r="319" spans="1:16" x14ac:dyDescent="0.25">
      <c r="A319" s="59" t="s">
        <v>143</v>
      </c>
      <c r="B319" s="59" t="s">
        <v>144</v>
      </c>
      <c r="C319" s="59" t="s">
        <v>124</v>
      </c>
      <c r="D319" s="59" t="s">
        <v>125</v>
      </c>
      <c r="E319" s="59" t="s">
        <v>6</v>
      </c>
      <c r="F319" s="59" t="s">
        <v>428</v>
      </c>
      <c r="G319" s="59" t="s">
        <v>6</v>
      </c>
      <c r="H319" s="59" t="s">
        <v>6</v>
      </c>
      <c r="I319" s="59" t="s">
        <v>429</v>
      </c>
      <c r="J319" s="59" t="s">
        <v>23</v>
      </c>
      <c r="K319" s="59" t="s">
        <v>9</v>
      </c>
      <c r="L319" s="59" t="s">
        <v>136</v>
      </c>
      <c r="M319" s="59" t="s">
        <v>137</v>
      </c>
      <c r="N319" s="1">
        <v>15475</v>
      </c>
      <c r="O319" s="2">
        <v>44371</v>
      </c>
      <c r="P319" s="2">
        <v>44390</v>
      </c>
    </row>
    <row r="320" spans="1:16" x14ac:dyDescent="0.25">
      <c r="A320" s="59" t="s">
        <v>143</v>
      </c>
      <c r="B320" s="59" t="s">
        <v>144</v>
      </c>
      <c r="C320" s="59" t="s">
        <v>124</v>
      </c>
      <c r="D320" s="59" t="s">
        <v>125</v>
      </c>
      <c r="E320" s="59" t="s">
        <v>6</v>
      </c>
      <c r="F320" s="59" t="s">
        <v>430</v>
      </c>
      <c r="G320" s="59" t="s">
        <v>6</v>
      </c>
      <c r="H320" s="59" t="s">
        <v>6</v>
      </c>
      <c r="I320" s="59" t="s">
        <v>431</v>
      </c>
      <c r="J320" s="59" t="s">
        <v>23</v>
      </c>
      <c r="K320" s="59" t="s">
        <v>9</v>
      </c>
      <c r="L320" s="59" t="s">
        <v>136</v>
      </c>
      <c r="M320" s="59" t="s">
        <v>137</v>
      </c>
      <c r="N320" s="1">
        <v>2878.49</v>
      </c>
      <c r="O320" s="2">
        <v>44365</v>
      </c>
      <c r="P320" s="2">
        <v>44390</v>
      </c>
    </row>
    <row r="321" spans="1:16" x14ac:dyDescent="0.25">
      <c r="A321" s="59" t="s">
        <v>143</v>
      </c>
      <c r="B321" s="59" t="s">
        <v>144</v>
      </c>
      <c r="C321" s="59" t="s">
        <v>124</v>
      </c>
      <c r="D321" s="59" t="s">
        <v>125</v>
      </c>
      <c r="E321" s="59" t="s">
        <v>6</v>
      </c>
      <c r="F321" s="59" t="s">
        <v>432</v>
      </c>
      <c r="G321" s="59" t="s">
        <v>6</v>
      </c>
      <c r="H321" s="59" t="s">
        <v>6</v>
      </c>
      <c r="I321" s="59" t="s">
        <v>433</v>
      </c>
      <c r="J321" s="59" t="s">
        <v>23</v>
      </c>
      <c r="K321" s="59" t="s">
        <v>9</v>
      </c>
      <c r="L321" s="59" t="s">
        <v>136</v>
      </c>
      <c r="M321" s="59" t="s">
        <v>142</v>
      </c>
      <c r="N321" s="1">
        <v>171.2</v>
      </c>
      <c r="O321" s="2">
        <v>44364</v>
      </c>
      <c r="P321" s="2">
        <v>44390</v>
      </c>
    </row>
    <row r="322" spans="1:16" x14ac:dyDescent="0.25">
      <c r="A322" s="59" t="s">
        <v>143</v>
      </c>
      <c r="B322" s="59" t="s">
        <v>144</v>
      </c>
      <c r="C322" s="59" t="s">
        <v>124</v>
      </c>
      <c r="D322" s="59" t="s">
        <v>125</v>
      </c>
      <c r="E322" s="59" t="s">
        <v>6</v>
      </c>
      <c r="F322" s="59" t="s">
        <v>434</v>
      </c>
      <c r="G322" s="59" t="s">
        <v>6</v>
      </c>
      <c r="H322" s="59" t="s">
        <v>6</v>
      </c>
      <c r="I322" s="59" t="s">
        <v>435</v>
      </c>
      <c r="J322" s="59" t="s">
        <v>23</v>
      </c>
      <c r="K322" s="59" t="s">
        <v>9</v>
      </c>
      <c r="L322" s="59" t="s">
        <v>136</v>
      </c>
      <c r="M322" s="59" t="s">
        <v>137</v>
      </c>
      <c r="N322" s="1">
        <v>20554.150000000001</v>
      </c>
      <c r="O322" s="2">
        <v>44371</v>
      </c>
      <c r="P322" s="2">
        <v>44390</v>
      </c>
    </row>
    <row r="323" spans="1:16" x14ac:dyDescent="0.25">
      <c r="A323" s="59" t="s">
        <v>143</v>
      </c>
      <c r="B323" s="59" t="s">
        <v>144</v>
      </c>
      <c r="C323" s="59" t="s">
        <v>124</v>
      </c>
      <c r="D323" s="59" t="s">
        <v>125</v>
      </c>
      <c r="E323" s="59" t="s">
        <v>6</v>
      </c>
      <c r="F323" s="59" t="s">
        <v>436</v>
      </c>
      <c r="G323" s="59" t="s">
        <v>6</v>
      </c>
      <c r="H323" s="59" t="s">
        <v>6</v>
      </c>
      <c r="I323" s="59" t="s">
        <v>437</v>
      </c>
      <c r="J323" s="59" t="s">
        <v>26</v>
      </c>
      <c r="K323" s="59" t="s">
        <v>9</v>
      </c>
      <c r="L323" s="59" t="s">
        <v>136</v>
      </c>
      <c r="M323" s="59" t="s">
        <v>438</v>
      </c>
      <c r="N323" s="1">
        <v>1050</v>
      </c>
      <c r="O323" s="2">
        <v>44425</v>
      </c>
      <c r="P323" s="2">
        <v>44426</v>
      </c>
    </row>
    <row r="324" spans="1:16" x14ac:dyDescent="0.25">
      <c r="A324" s="59" t="s">
        <v>143</v>
      </c>
      <c r="B324" s="59" t="s">
        <v>144</v>
      </c>
      <c r="C324" s="59" t="s">
        <v>124</v>
      </c>
      <c r="D324" s="59" t="s">
        <v>125</v>
      </c>
      <c r="E324" s="59" t="s">
        <v>6</v>
      </c>
      <c r="F324" s="59" t="s">
        <v>439</v>
      </c>
      <c r="G324" s="59" t="s">
        <v>6</v>
      </c>
      <c r="H324" s="59" t="s">
        <v>6</v>
      </c>
      <c r="I324" s="59" t="s">
        <v>440</v>
      </c>
      <c r="J324" s="59" t="s">
        <v>26</v>
      </c>
      <c r="K324" s="59" t="s">
        <v>9</v>
      </c>
      <c r="L324" s="59" t="s">
        <v>136</v>
      </c>
      <c r="M324" s="59" t="s">
        <v>137</v>
      </c>
      <c r="N324" s="1">
        <v>2509.56</v>
      </c>
      <c r="O324" s="2">
        <v>44427</v>
      </c>
      <c r="P324" s="2">
        <v>44434</v>
      </c>
    </row>
    <row r="325" spans="1:16" x14ac:dyDescent="0.25">
      <c r="A325" s="59" t="s">
        <v>143</v>
      </c>
      <c r="B325" s="59" t="s">
        <v>144</v>
      </c>
      <c r="C325" s="59" t="s">
        <v>124</v>
      </c>
      <c r="D325" s="59" t="s">
        <v>125</v>
      </c>
      <c r="E325" s="59" t="s">
        <v>6</v>
      </c>
      <c r="F325" s="59" t="s">
        <v>441</v>
      </c>
      <c r="G325" s="59" t="s">
        <v>6</v>
      </c>
      <c r="H325" s="59" t="s">
        <v>6</v>
      </c>
      <c r="I325" s="59" t="s">
        <v>442</v>
      </c>
      <c r="J325" s="59" t="s">
        <v>26</v>
      </c>
      <c r="K325" s="59" t="s">
        <v>9</v>
      </c>
      <c r="L325" s="59" t="s">
        <v>136</v>
      </c>
      <c r="M325" s="59" t="s">
        <v>137</v>
      </c>
      <c r="N325" s="1">
        <v>27884.25</v>
      </c>
      <c r="O325" s="2">
        <v>44368</v>
      </c>
      <c r="P325" s="2">
        <v>44434</v>
      </c>
    </row>
    <row r="326" spans="1:16" x14ac:dyDescent="0.25">
      <c r="A326" s="59" t="s">
        <v>143</v>
      </c>
      <c r="B326" s="59" t="s">
        <v>144</v>
      </c>
      <c r="C326" s="59" t="s">
        <v>124</v>
      </c>
      <c r="D326" s="59" t="s">
        <v>125</v>
      </c>
      <c r="E326" s="59" t="s">
        <v>6</v>
      </c>
      <c r="F326" s="59" t="s">
        <v>443</v>
      </c>
      <c r="G326" s="59" t="s">
        <v>6</v>
      </c>
      <c r="H326" s="59" t="s">
        <v>6</v>
      </c>
      <c r="I326" s="59" t="s">
        <v>444</v>
      </c>
      <c r="J326" s="59" t="s">
        <v>32</v>
      </c>
      <c r="K326" s="59" t="s">
        <v>9</v>
      </c>
      <c r="L326" s="59" t="s">
        <v>136</v>
      </c>
      <c r="M326" s="59" t="s">
        <v>445</v>
      </c>
      <c r="N326" s="1">
        <v>995</v>
      </c>
      <c r="O326" s="2">
        <v>44446</v>
      </c>
      <c r="P326" s="2">
        <v>44452</v>
      </c>
    </row>
    <row r="327" spans="1:16" x14ac:dyDescent="0.25">
      <c r="A327" s="59" t="s">
        <v>143</v>
      </c>
      <c r="B327" s="59" t="s">
        <v>144</v>
      </c>
      <c r="C327" s="59" t="s">
        <v>124</v>
      </c>
      <c r="D327" s="59" t="s">
        <v>125</v>
      </c>
      <c r="E327" s="59" t="s">
        <v>6</v>
      </c>
      <c r="F327" s="59" t="s">
        <v>446</v>
      </c>
      <c r="G327" s="59" t="s">
        <v>6</v>
      </c>
      <c r="H327" s="59" t="s">
        <v>6</v>
      </c>
      <c r="I327" s="59" t="s">
        <v>447</v>
      </c>
      <c r="J327" s="59" t="s">
        <v>32</v>
      </c>
      <c r="K327" s="59" t="s">
        <v>9</v>
      </c>
      <c r="L327" s="59" t="s">
        <v>136</v>
      </c>
      <c r="M327" s="59" t="s">
        <v>448</v>
      </c>
      <c r="N327" s="1">
        <v>1850</v>
      </c>
      <c r="O327" s="2">
        <v>44440</v>
      </c>
      <c r="P327" s="2">
        <v>44441</v>
      </c>
    </row>
    <row r="328" spans="1:16" x14ac:dyDescent="0.25">
      <c r="A328" s="59" t="s">
        <v>143</v>
      </c>
      <c r="B328" s="59" t="s">
        <v>144</v>
      </c>
      <c r="C328" s="59" t="s">
        <v>124</v>
      </c>
      <c r="D328" s="59" t="s">
        <v>125</v>
      </c>
      <c r="E328" s="59" t="s">
        <v>6</v>
      </c>
      <c r="F328" s="59" t="s">
        <v>449</v>
      </c>
      <c r="G328" s="59" t="s">
        <v>6</v>
      </c>
      <c r="H328" s="59" t="s">
        <v>6</v>
      </c>
      <c r="I328" s="59" t="s">
        <v>450</v>
      </c>
      <c r="J328" s="59" t="s">
        <v>32</v>
      </c>
      <c r="K328" s="59" t="s">
        <v>9</v>
      </c>
      <c r="L328" s="59" t="s">
        <v>136</v>
      </c>
      <c r="M328" s="59" t="s">
        <v>142</v>
      </c>
      <c r="N328" s="1">
        <v>3135.79</v>
      </c>
      <c r="O328" s="2">
        <v>44448</v>
      </c>
      <c r="P328" s="2">
        <v>44467</v>
      </c>
    </row>
    <row r="329" spans="1:16" x14ac:dyDescent="0.25">
      <c r="A329" s="59" t="s">
        <v>143</v>
      </c>
      <c r="B329" s="59" t="s">
        <v>144</v>
      </c>
      <c r="C329" s="59" t="s">
        <v>124</v>
      </c>
      <c r="D329" s="59" t="s">
        <v>125</v>
      </c>
      <c r="E329" s="59" t="s">
        <v>6</v>
      </c>
      <c r="F329" s="59" t="s">
        <v>451</v>
      </c>
      <c r="G329" s="59" t="s">
        <v>6</v>
      </c>
      <c r="H329" s="59" t="s">
        <v>6</v>
      </c>
      <c r="I329" s="59" t="s">
        <v>452</v>
      </c>
      <c r="J329" s="59" t="s">
        <v>32</v>
      </c>
      <c r="K329" s="59" t="s">
        <v>9</v>
      </c>
      <c r="L329" s="59" t="s">
        <v>136</v>
      </c>
      <c r="M329" s="59" t="s">
        <v>137</v>
      </c>
      <c r="N329" s="1">
        <v>12228.84</v>
      </c>
      <c r="O329" s="2">
        <v>44441</v>
      </c>
      <c r="P329" s="2">
        <v>44467</v>
      </c>
    </row>
    <row r="330" spans="1:16" x14ac:dyDescent="0.25">
      <c r="A330" s="59" t="s">
        <v>143</v>
      </c>
      <c r="B330" s="59" t="s">
        <v>144</v>
      </c>
      <c r="C330" s="59" t="s">
        <v>124</v>
      </c>
      <c r="D330" s="59" t="s">
        <v>125</v>
      </c>
      <c r="E330" s="59" t="s">
        <v>6</v>
      </c>
      <c r="F330" s="59" t="s">
        <v>453</v>
      </c>
      <c r="G330" s="59" t="s">
        <v>6</v>
      </c>
      <c r="H330" s="59" t="s">
        <v>6</v>
      </c>
      <c r="I330" s="59" t="s">
        <v>454</v>
      </c>
      <c r="J330" s="59" t="s">
        <v>32</v>
      </c>
      <c r="K330" s="59" t="s">
        <v>9</v>
      </c>
      <c r="L330" s="59" t="s">
        <v>136</v>
      </c>
      <c r="M330" s="59" t="s">
        <v>137</v>
      </c>
      <c r="N330" s="1">
        <v>6000</v>
      </c>
      <c r="O330" s="2">
        <v>44447</v>
      </c>
      <c r="P330" s="2">
        <v>44467</v>
      </c>
    </row>
    <row r="331" spans="1:16" x14ac:dyDescent="0.25">
      <c r="A331" s="59" t="s">
        <v>143</v>
      </c>
      <c r="B331" s="59" t="s">
        <v>144</v>
      </c>
      <c r="C331" s="59" t="s">
        <v>124</v>
      </c>
      <c r="D331" s="59" t="s">
        <v>125</v>
      </c>
      <c r="E331" s="59" t="s">
        <v>6</v>
      </c>
      <c r="F331" s="59" t="s">
        <v>455</v>
      </c>
      <c r="G331" s="59" t="s">
        <v>6</v>
      </c>
      <c r="H331" s="59" t="s">
        <v>6</v>
      </c>
      <c r="I331" s="59" t="s">
        <v>456</v>
      </c>
      <c r="J331" s="59" t="s">
        <v>32</v>
      </c>
      <c r="K331" s="59" t="s">
        <v>9</v>
      </c>
      <c r="L331" s="59" t="s">
        <v>136</v>
      </c>
      <c r="M331" s="59" t="s">
        <v>137</v>
      </c>
      <c r="N331" s="1">
        <v>5300</v>
      </c>
      <c r="O331" s="2">
        <v>44447</v>
      </c>
      <c r="P331" s="2">
        <v>44467</v>
      </c>
    </row>
    <row r="332" spans="1:16" x14ac:dyDescent="0.25">
      <c r="A332" s="59" t="s">
        <v>143</v>
      </c>
      <c r="B332" s="59" t="s">
        <v>144</v>
      </c>
      <c r="C332" s="59" t="s">
        <v>124</v>
      </c>
      <c r="D332" s="59" t="s">
        <v>125</v>
      </c>
      <c r="E332" s="59" t="s">
        <v>6</v>
      </c>
      <c r="F332" s="59" t="s">
        <v>457</v>
      </c>
      <c r="G332" s="59" t="s">
        <v>6</v>
      </c>
      <c r="H332" s="59" t="s">
        <v>6</v>
      </c>
      <c r="I332" s="59" t="s">
        <v>458</v>
      </c>
      <c r="J332" s="59" t="s">
        <v>32</v>
      </c>
      <c r="K332" s="59" t="s">
        <v>9</v>
      </c>
      <c r="L332" s="59" t="s">
        <v>136</v>
      </c>
      <c r="M332" s="59" t="s">
        <v>137</v>
      </c>
      <c r="N332" s="1">
        <v>22728.89</v>
      </c>
      <c r="O332" s="2">
        <v>44441</v>
      </c>
      <c r="P332" s="2">
        <v>44467</v>
      </c>
    </row>
    <row r="333" spans="1:16" x14ac:dyDescent="0.25">
      <c r="A333" s="59" t="s">
        <v>143</v>
      </c>
      <c r="B333" s="59" t="s">
        <v>144</v>
      </c>
      <c r="C333" s="59" t="s">
        <v>124</v>
      </c>
      <c r="D333" s="59" t="s">
        <v>125</v>
      </c>
      <c r="E333" s="59" t="s">
        <v>6</v>
      </c>
      <c r="F333" s="59" t="s">
        <v>459</v>
      </c>
      <c r="G333" s="59" t="s">
        <v>6</v>
      </c>
      <c r="H333" s="59" t="s">
        <v>6</v>
      </c>
      <c r="I333" s="59" t="s">
        <v>460</v>
      </c>
      <c r="J333" s="59" t="s">
        <v>53</v>
      </c>
      <c r="K333" s="59" t="s">
        <v>9</v>
      </c>
      <c r="L333" s="59" t="s">
        <v>136</v>
      </c>
      <c r="M333" s="59" t="s">
        <v>340</v>
      </c>
      <c r="N333" s="1">
        <v>1250</v>
      </c>
      <c r="O333" s="2">
        <v>44470</v>
      </c>
      <c r="P333" s="2">
        <v>44473</v>
      </c>
    </row>
    <row r="334" spans="1:16" x14ac:dyDescent="0.25">
      <c r="A334" s="59" t="s">
        <v>143</v>
      </c>
      <c r="B334" s="59" t="s">
        <v>144</v>
      </c>
      <c r="C334" s="59" t="s">
        <v>124</v>
      </c>
      <c r="D334" s="59" t="s">
        <v>125</v>
      </c>
      <c r="E334" s="59" t="s">
        <v>6</v>
      </c>
      <c r="F334" s="59" t="s">
        <v>461</v>
      </c>
      <c r="G334" s="59" t="s">
        <v>6</v>
      </c>
      <c r="H334" s="59" t="s">
        <v>6</v>
      </c>
      <c r="I334" s="59" t="s">
        <v>462</v>
      </c>
      <c r="J334" s="59" t="s">
        <v>53</v>
      </c>
      <c r="K334" s="59" t="s">
        <v>9</v>
      </c>
      <c r="L334" s="59" t="s">
        <v>168</v>
      </c>
      <c r="M334" s="59" t="s">
        <v>137</v>
      </c>
      <c r="N334" s="1">
        <v>3436.22</v>
      </c>
      <c r="O334" s="2">
        <v>44466</v>
      </c>
      <c r="P334" s="2">
        <v>44487</v>
      </c>
    </row>
    <row r="335" spans="1:16" x14ac:dyDescent="0.25">
      <c r="A335" s="59" t="s">
        <v>143</v>
      </c>
      <c r="B335" s="59" t="s">
        <v>144</v>
      </c>
      <c r="C335" s="59" t="s">
        <v>124</v>
      </c>
      <c r="D335" s="59" t="s">
        <v>125</v>
      </c>
      <c r="E335" s="59" t="s">
        <v>6</v>
      </c>
      <c r="F335" s="59" t="s">
        <v>463</v>
      </c>
      <c r="G335" s="59" t="s">
        <v>6</v>
      </c>
      <c r="H335" s="59" t="s">
        <v>6</v>
      </c>
      <c r="I335" s="59" t="s">
        <v>464</v>
      </c>
      <c r="J335" s="59" t="s">
        <v>44</v>
      </c>
      <c r="K335" s="59" t="s">
        <v>9</v>
      </c>
      <c r="L335" s="59" t="s">
        <v>136</v>
      </c>
      <c r="M335" s="59" t="s">
        <v>465</v>
      </c>
      <c r="N335" s="1">
        <v>320</v>
      </c>
      <c r="O335" s="2">
        <v>44514</v>
      </c>
      <c r="P335" s="2">
        <v>44516</v>
      </c>
    </row>
    <row r="336" spans="1:16" x14ac:dyDescent="0.25">
      <c r="A336" s="59" t="s">
        <v>143</v>
      </c>
      <c r="B336" s="59" t="s">
        <v>144</v>
      </c>
      <c r="C336" s="59" t="s">
        <v>124</v>
      </c>
      <c r="D336" s="59" t="s">
        <v>125</v>
      </c>
      <c r="E336" s="59" t="s">
        <v>6</v>
      </c>
      <c r="F336" s="59" t="s">
        <v>466</v>
      </c>
      <c r="G336" s="59" t="s">
        <v>6</v>
      </c>
      <c r="H336" s="59" t="s">
        <v>6</v>
      </c>
      <c r="I336" s="59" t="s">
        <v>467</v>
      </c>
      <c r="J336" s="59" t="s">
        <v>8</v>
      </c>
      <c r="K336" s="59" t="s">
        <v>9</v>
      </c>
      <c r="L336" s="59" t="s">
        <v>468</v>
      </c>
      <c r="M336" s="59" t="s">
        <v>465</v>
      </c>
      <c r="N336" s="1">
        <v>-320</v>
      </c>
      <c r="O336" s="2">
        <v>44514</v>
      </c>
      <c r="P336" s="2">
        <v>44547</v>
      </c>
    </row>
    <row r="337" spans="1:16" x14ac:dyDescent="0.25">
      <c r="A337" s="59" t="s">
        <v>143</v>
      </c>
      <c r="B337" s="59" t="s">
        <v>144</v>
      </c>
      <c r="C337" s="59" t="s">
        <v>124</v>
      </c>
      <c r="D337" s="59" t="s">
        <v>125</v>
      </c>
      <c r="E337" s="59" t="s">
        <v>6</v>
      </c>
      <c r="F337" s="59" t="s">
        <v>469</v>
      </c>
      <c r="G337" s="59" t="s">
        <v>6</v>
      </c>
      <c r="H337" s="59" t="s">
        <v>6</v>
      </c>
      <c r="I337" s="59" t="s">
        <v>470</v>
      </c>
      <c r="J337" s="59" t="s">
        <v>8</v>
      </c>
      <c r="K337" s="59" t="s">
        <v>9</v>
      </c>
      <c r="L337" s="59" t="s">
        <v>136</v>
      </c>
      <c r="M337" s="59" t="s">
        <v>401</v>
      </c>
      <c r="N337" s="1">
        <v>9112</v>
      </c>
      <c r="O337" s="2">
        <v>44530</v>
      </c>
      <c r="P337" s="2">
        <v>44560</v>
      </c>
    </row>
    <row r="338" spans="1:16" x14ac:dyDescent="0.25">
      <c r="A338" s="59" t="s">
        <v>143</v>
      </c>
      <c r="B338" s="59" t="s">
        <v>144</v>
      </c>
      <c r="C338" s="59" t="s">
        <v>124</v>
      </c>
      <c r="D338" s="59" t="s">
        <v>125</v>
      </c>
      <c r="E338" s="59" t="s">
        <v>6</v>
      </c>
      <c r="F338" s="59" t="s">
        <v>471</v>
      </c>
      <c r="G338" s="59" t="s">
        <v>6</v>
      </c>
      <c r="H338" s="59" t="s">
        <v>6</v>
      </c>
      <c r="I338" s="59" t="s">
        <v>472</v>
      </c>
      <c r="J338" s="59" t="s">
        <v>8</v>
      </c>
      <c r="K338" s="59" t="s">
        <v>9</v>
      </c>
      <c r="L338" s="59" t="s">
        <v>136</v>
      </c>
      <c r="M338" s="59" t="s">
        <v>137</v>
      </c>
      <c r="N338" s="1">
        <v>2821.26</v>
      </c>
      <c r="O338" s="2">
        <v>44543</v>
      </c>
      <c r="P338" s="2">
        <v>44550</v>
      </c>
    </row>
    <row r="339" spans="1:16" x14ac:dyDescent="0.25">
      <c r="A339" s="59" t="s">
        <v>143</v>
      </c>
      <c r="B339" s="59" t="s">
        <v>144</v>
      </c>
      <c r="C339" s="59" t="s">
        <v>124</v>
      </c>
      <c r="D339" s="59" t="s">
        <v>125</v>
      </c>
      <c r="E339" s="59" t="s">
        <v>6</v>
      </c>
      <c r="F339" s="59" t="s">
        <v>473</v>
      </c>
      <c r="G339" s="59" t="s">
        <v>6</v>
      </c>
      <c r="H339" s="59" t="s">
        <v>6</v>
      </c>
      <c r="I339" s="59" t="s">
        <v>474</v>
      </c>
      <c r="J339" s="59" t="s">
        <v>8</v>
      </c>
      <c r="K339" s="59" t="s">
        <v>9</v>
      </c>
      <c r="L339" s="59" t="s">
        <v>136</v>
      </c>
      <c r="M339" s="59" t="s">
        <v>137</v>
      </c>
      <c r="N339" s="1">
        <v>24995</v>
      </c>
      <c r="O339" s="2">
        <v>44543</v>
      </c>
      <c r="P339" s="2">
        <v>44550</v>
      </c>
    </row>
    <row r="340" spans="1:16" x14ac:dyDescent="0.25">
      <c r="A340" s="59" t="s">
        <v>143</v>
      </c>
      <c r="B340" s="59" t="s">
        <v>144</v>
      </c>
      <c r="C340" s="59" t="s">
        <v>124</v>
      </c>
      <c r="D340" s="59" t="s">
        <v>125</v>
      </c>
      <c r="E340" s="59" t="s">
        <v>6</v>
      </c>
      <c r="F340" s="59" t="s">
        <v>475</v>
      </c>
      <c r="G340" s="59" t="s">
        <v>6</v>
      </c>
      <c r="H340" s="59" t="s">
        <v>6</v>
      </c>
      <c r="I340" s="59" t="s">
        <v>476</v>
      </c>
      <c r="J340" s="59" t="s">
        <v>8</v>
      </c>
      <c r="K340" s="59" t="s">
        <v>9</v>
      </c>
      <c r="L340" s="59" t="s">
        <v>136</v>
      </c>
      <c r="M340" s="59" t="s">
        <v>477</v>
      </c>
      <c r="N340" s="1">
        <v>1500</v>
      </c>
      <c r="O340" s="2">
        <v>44536</v>
      </c>
      <c r="P340" s="2">
        <v>44550</v>
      </c>
    </row>
    <row r="341" spans="1:16" x14ac:dyDescent="0.25">
      <c r="A341" s="59" t="s">
        <v>143</v>
      </c>
      <c r="B341" s="59" t="s">
        <v>144</v>
      </c>
      <c r="C341" s="59" t="s">
        <v>124</v>
      </c>
      <c r="D341" s="59" t="s">
        <v>125</v>
      </c>
      <c r="E341" s="59" t="s">
        <v>6</v>
      </c>
      <c r="F341" s="59" t="s">
        <v>478</v>
      </c>
      <c r="G341" s="59" t="s">
        <v>6</v>
      </c>
      <c r="H341" s="59" t="s">
        <v>6</v>
      </c>
      <c r="I341" s="59" t="s">
        <v>479</v>
      </c>
      <c r="J341" s="59" t="s">
        <v>8</v>
      </c>
      <c r="K341" s="59" t="s">
        <v>9</v>
      </c>
      <c r="L341" s="59" t="s">
        <v>136</v>
      </c>
      <c r="M341" s="59" t="s">
        <v>137</v>
      </c>
      <c r="N341" s="1">
        <v>12625.21</v>
      </c>
      <c r="O341" s="2">
        <v>44540</v>
      </c>
      <c r="P341" s="2">
        <v>44545</v>
      </c>
    </row>
    <row r="342" spans="1:16" x14ac:dyDescent="0.25">
      <c r="A342" s="59" t="s">
        <v>143</v>
      </c>
      <c r="B342" s="59" t="s">
        <v>144</v>
      </c>
      <c r="C342" s="59" t="s">
        <v>124</v>
      </c>
      <c r="D342" s="59" t="s">
        <v>125</v>
      </c>
      <c r="E342" s="59" t="s">
        <v>6</v>
      </c>
      <c r="F342" s="59" t="s">
        <v>480</v>
      </c>
      <c r="G342" s="59" t="s">
        <v>6</v>
      </c>
      <c r="H342" s="59" t="s">
        <v>6</v>
      </c>
      <c r="I342" s="59" t="s">
        <v>481</v>
      </c>
      <c r="J342" s="59" t="s">
        <v>56</v>
      </c>
      <c r="K342" s="59" t="s">
        <v>9</v>
      </c>
      <c r="L342" s="59" t="s">
        <v>168</v>
      </c>
      <c r="M342" s="59" t="s">
        <v>340</v>
      </c>
      <c r="N342" s="1">
        <v>833.33</v>
      </c>
      <c r="O342" s="2">
        <v>44202</v>
      </c>
      <c r="P342" s="2">
        <v>44202</v>
      </c>
    </row>
    <row r="343" spans="1:16" x14ac:dyDescent="0.25">
      <c r="A343" s="59" t="s">
        <v>143</v>
      </c>
      <c r="B343" s="59" t="s">
        <v>144</v>
      </c>
      <c r="C343" s="59" t="s">
        <v>124</v>
      </c>
      <c r="D343" s="59" t="s">
        <v>125</v>
      </c>
      <c r="E343" s="59" t="s">
        <v>482</v>
      </c>
      <c r="F343" s="59" t="s">
        <v>483</v>
      </c>
      <c r="G343" s="59" t="s">
        <v>6</v>
      </c>
      <c r="H343" s="59" t="s">
        <v>6</v>
      </c>
      <c r="I343" s="59" t="s">
        <v>484</v>
      </c>
      <c r="J343" s="59" t="s">
        <v>59</v>
      </c>
      <c r="K343" s="59" t="s">
        <v>9</v>
      </c>
      <c r="L343" s="59" t="s">
        <v>168</v>
      </c>
      <c r="M343" s="59" t="s">
        <v>485</v>
      </c>
      <c r="N343" s="1">
        <v>6350</v>
      </c>
      <c r="O343" s="2">
        <v>44187</v>
      </c>
      <c r="P343" s="2">
        <v>44267</v>
      </c>
    </row>
    <row r="344" spans="1:16" x14ac:dyDescent="0.25">
      <c r="A344" s="59" t="s">
        <v>143</v>
      </c>
      <c r="B344" s="59" t="s">
        <v>144</v>
      </c>
      <c r="C344" s="59" t="s">
        <v>124</v>
      </c>
      <c r="D344" s="59" t="s">
        <v>125</v>
      </c>
      <c r="E344" s="59" t="s">
        <v>486</v>
      </c>
      <c r="F344" s="59" t="s">
        <v>487</v>
      </c>
      <c r="G344" s="59" t="s">
        <v>6</v>
      </c>
      <c r="H344" s="59" t="s">
        <v>6</v>
      </c>
      <c r="I344" s="59" t="s">
        <v>488</v>
      </c>
      <c r="J344" s="59" t="s">
        <v>59</v>
      </c>
      <c r="K344" s="59" t="s">
        <v>9</v>
      </c>
      <c r="L344" s="59" t="s">
        <v>168</v>
      </c>
      <c r="M344" s="59" t="s">
        <v>137</v>
      </c>
      <c r="N344" s="1">
        <v>1656.13</v>
      </c>
      <c r="O344" s="2">
        <v>44270</v>
      </c>
      <c r="P344" s="2">
        <v>44274</v>
      </c>
    </row>
    <row r="345" spans="1:16" x14ac:dyDescent="0.25">
      <c r="A345" s="59" t="s">
        <v>143</v>
      </c>
      <c r="B345" s="59" t="s">
        <v>144</v>
      </c>
      <c r="C345" s="59" t="s">
        <v>124</v>
      </c>
      <c r="D345" s="59" t="s">
        <v>125</v>
      </c>
      <c r="E345" s="59" t="s">
        <v>6</v>
      </c>
      <c r="F345" s="59" t="s">
        <v>489</v>
      </c>
      <c r="G345" s="59" t="s">
        <v>6</v>
      </c>
      <c r="H345" s="59" t="s">
        <v>6</v>
      </c>
      <c r="I345" s="59" t="s">
        <v>490</v>
      </c>
      <c r="J345" s="59" t="s">
        <v>17</v>
      </c>
      <c r="K345" s="59" t="s">
        <v>9</v>
      </c>
      <c r="L345" s="59" t="s">
        <v>168</v>
      </c>
      <c r="M345" s="59" t="s">
        <v>401</v>
      </c>
      <c r="N345" s="1">
        <v>5443</v>
      </c>
      <c r="O345" s="2">
        <v>44301</v>
      </c>
      <c r="P345" s="2">
        <v>44302</v>
      </c>
    </row>
    <row r="346" spans="1:16" x14ac:dyDescent="0.25">
      <c r="A346" s="59" t="s">
        <v>143</v>
      </c>
      <c r="B346" s="59" t="s">
        <v>144</v>
      </c>
      <c r="C346" s="59" t="s">
        <v>124</v>
      </c>
      <c r="D346" s="59" t="s">
        <v>125</v>
      </c>
      <c r="E346" s="59" t="s">
        <v>491</v>
      </c>
      <c r="F346" s="59" t="s">
        <v>492</v>
      </c>
      <c r="G346" s="59" t="s">
        <v>6</v>
      </c>
      <c r="H346" s="59" t="s">
        <v>6</v>
      </c>
      <c r="I346" s="59" t="s">
        <v>493</v>
      </c>
      <c r="J346" s="59" t="s">
        <v>20</v>
      </c>
      <c r="K346" s="59" t="s">
        <v>9</v>
      </c>
      <c r="L346" s="59" t="s">
        <v>168</v>
      </c>
      <c r="M346" s="59" t="s">
        <v>142</v>
      </c>
      <c r="N346" s="1">
        <v>2490.58</v>
      </c>
      <c r="O346" s="2">
        <v>44321</v>
      </c>
      <c r="P346" s="2">
        <v>44326</v>
      </c>
    </row>
    <row r="347" spans="1:16" x14ac:dyDescent="0.25">
      <c r="A347" s="59" t="s">
        <v>143</v>
      </c>
      <c r="B347" s="59" t="s">
        <v>144</v>
      </c>
      <c r="C347" s="59" t="s">
        <v>124</v>
      </c>
      <c r="D347" s="59" t="s">
        <v>125</v>
      </c>
      <c r="E347" s="59" t="s">
        <v>494</v>
      </c>
      <c r="F347" s="59" t="s">
        <v>495</v>
      </c>
      <c r="G347" s="59" t="s">
        <v>6</v>
      </c>
      <c r="H347" s="59" t="s">
        <v>6</v>
      </c>
      <c r="I347" s="59" t="s">
        <v>496</v>
      </c>
      <c r="J347" s="59" t="s">
        <v>20</v>
      </c>
      <c r="K347" s="59" t="s">
        <v>9</v>
      </c>
      <c r="L347" s="59" t="s">
        <v>168</v>
      </c>
      <c r="M347" s="59" t="s">
        <v>137</v>
      </c>
      <c r="N347" s="1">
        <v>1831.65</v>
      </c>
      <c r="O347" s="2">
        <v>44316</v>
      </c>
      <c r="P347" s="2">
        <v>44336</v>
      </c>
    </row>
    <row r="348" spans="1:16" x14ac:dyDescent="0.25">
      <c r="A348" s="59" t="s">
        <v>143</v>
      </c>
      <c r="B348" s="59" t="s">
        <v>144</v>
      </c>
      <c r="C348" s="59" t="s">
        <v>124</v>
      </c>
      <c r="D348" s="59" t="s">
        <v>125</v>
      </c>
      <c r="E348" s="59" t="s">
        <v>6</v>
      </c>
      <c r="F348" s="59" t="s">
        <v>497</v>
      </c>
      <c r="G348" s="59" t="s">
        <v>6</v>
      </c>
      <c r="H348" s="59" t="s">
        <v>6</v>
      </c>
      <c r="I348" s="59" t="s">
        <v>498</v>
      </c>
      <c r="J348" s="59" t="s">
        <v>29</v>
      </c>
      <c r="K348" s="59" t="s">
        <v>9</v>
      </c>
      <c r="L348" s="59" t="s">
        <v>136</v>
      </c>
      <c r="M348" s="59" t="s">
        <v>438</v>
      </c>
      <c r="N348" s="1">
        <v>3500</v>
      </c>
      <c r="O348" s="2">
        <v>44361</v>
      </c>
      <c r="P348" s="2">
        <v>44372</v>
      </c>
    </row>
    <row r="349" spans="1:16" x14ac:dyDescent="0.25">
      <c r="A349" s="59" t="s">
        <v>143</v>
      </c>
      <c r="B349" s="59" t="s">
        <v>144</v>
      </c>
      <c r="C349" s="59" t="s">
        <v>124</v>
      </c>
      <c r="D349" s="59" t="s">
        <v>125</v>
      </c>
      <c r="E349" s="59" t="s">
        <v>6</v>
      </c>
      <c r="F349" s="59" t="s">
        <v>499</v>
      </c>
      <c r="G349" s="59" t="s">
        <v>6</v>
      </c>
      <c r="H349" s="59" t="s">
        <v>6</v>
      </c>
      <c r="I349" s="59" t="s">
        <v>500</v>
      </c>
      <c r="J349" s="59" t="s">
        <v>29</v>
      </c>
      <c r="K349" s="59" t="s">
        <v>9</v>
      </c>
      <c r="L349" s="59" t="s">
        <v>136</v>
      </c>
      <c r="M349" s="59" t="s">
        <v>137</v>
      </c>
      <c r="N349" s="1">
        <v>8540.06</v>
      </c>
      <c r="O349" s="2">
        <v>44357</v>
      </c>
      <c r="P349" s="2">
        <v>44369</v>
      </c>
    </row>
    <row r="350" spans="1:16" x14ac:dyDescent="0.25">
      <c r="A350" s="59" t="s">
        <v>143</v>
      </c>
      <c r="B350" s="59" t="s">
        <v>144</v>
      </c>
      <c r="C350" s="59" t="s">
        <v>124</v>
      </c>
      <c r="D350" s="59" t="s">
        <v>125</v>
      </c>
      <c r="E350" s="59" t="s">
        <v>6</v>
      </c>
      <c r="F350" s="59" t="s">
        <v>501</v>
      </c>
      <c r="G350" s="59" t="s">
        <v>6</v>
      </c>
      <c r="H350" s="59" t="s">
        <v>6</v>
      </c>
      <c r="I350" s="59" t="s">
        <v>502</v>
      </c>
      <c r="J350" s="59" t="s">
        <v>29</v>
      </c>
      <c r="K350" s="59" t="s">
        <v>9</v>
      </c>
      <c r="L350" s="59" t="s">
        <v>136</v>
      </c>
      <c r="M350" s="59" t="s">
        <v>137</v>
      </c>
      <c r="N350" s="1">
        <v>250</v>
      </c>
      <c r="O350" s="2">
        <v>44355</v>
      </c>
      <c r="P350" s="2">
        <v>44368</v>
      </c>
    </row>
    <row r="351" spans="1:16" x14ac:dyDescent="0.25">
      <c r="A351" s="59" t="s">
        <v>143</v>
      </c>
      <c r="B351" s="59" t="s">
        <v>144</v>
      </c>
      <c r="C351" s="59" t="s">
        <v>124</v>
      </c>
      <c r="D351" s="59" t="s">
        <v>125</v>
      </c>
      <c r="E351" s="59" t="s">
        <v>6</v>
      </c>
      <c r="F351" s="59" t="s">
        <v>503</v>
      </c>
      <c r="G351" s="59" t="s">
        <v>6</v>
      </c>
      <c r="H351" s="59" t="s">
        <v>6</v>
      </c>
      <c r="I351" s="59" t="s">
        <v>504</v>
      </c>
      <c r="J351" s="59" t="s">
        <v>29</v>
      </c>
      <c r="K351" s="59" t="s">
        <v>9</v>
      </c>
      <c r="L351" s="59" t="s">
        <v>136</v>
      </c>
      <c r="M351" s="59" t="s">
        <v>137</v>
      </c>
      <c r="N351" s="1">
        <v>2394.9699999999998</v>
      </c>
      <c r="O351" s="2">
        <v>44330</v>
      </c>
      <c r="P351" s="2">
        <v>44354</v>
      </c>
    </row>
    <row r="352" spans="1:16" x14ac:dyDescent="0.25">
      <c r="A352" s="59" t="s">
        <v>143</v>
      </c>
      <c r="B352" s="59" t="s">
        <v>144</v>
      </c>
      <c r="C352" s="59" t="s">
        <v>124</v>
      </c>
      <c r="D352" s="59" t="s">
        <v>125</v>
      </c>
      <c r="E352" s="59" t="s">
        <v>6</v>
      </c>
      <c r="F352" s="59" t="s">
        <v>505</v>
      </c>
      <c r="G352" s="59" t="s">
        <v>6</v>
      </c>
      <c r="H352" s="59" t="s">
        <v>6</v>
      </c>
      <c r="I352" s="59" t="s">
        <v>506</v>
      </c>
      <c r="J352" s="59" t="s">
        <v>23</v>
      </c>
      <c r="K352" s="59" t="s">
        <v>9</v>
      </c>
      <c r="L352" s="59" t="s">
        <v>136</v>
      </c>
      <c r="M352" s="59" t="s">
        <v>507</v>
      </c>
      <c r="N352" s="1">
        <v>5000</v>
      </c>
      <c r="O352" s="2">
        <v>44392</v>
      </c>
      <c r="P352" s="2">
        <v>44405</v>
      </c>
    </row>
    <row r="353" spans="1:16" x14ac:dyDescent="0.25">
      <c r="A353" s="59" t="s">
        <v>143</v>
      </c>
      <c r="B353" s="59" t="s">
        <v>144</v>
      </c>
      <c r="C353" s="59" t="s">
        <v>124</v>
      </c>
      <c r="D353" s="59" t="s">
        <v>125</v>
      </c>
      <c r="E353" s="59" t="s">
        <v>6</v>
      </c>
      <c r="F353" s="59" t="s">
        <v>508</v>
      </c>
      <c r="G353" s="59" t="s">
        <v>6</v>
      </c>
      <c r="H353" s="59" t="s">
        <v>6</v>
      </c>
      <c r="I353" s="59" t="s">
        <v>509</v>
      </c>
      <c r="J353" s="59" t="s">
        <v>23</v>
      </c>
      <c r="K353" s="59" t="s">
        <v>9</v>
      </c>
      <c r="L353" s="59" t="s">
        <v>136</v>
      </c>
      <c r="M353" s="59" t="s">
        <v>510</v>
      </c>
      <c r="N353" s="1">
        <v>27500</v>
      </c>
      <c r="O353" s="2">
        <v>44397</v>
      </c>
      <c r="P353" s="2">
        <v>44401</v>
      </c>
    </row>
    <row r="354" spans="1:16" x14ac:dyDescent="0.25">
      <c r="A354" s="59" t="s">
        <v>143</v>
      </c>
      <c r="B354" s="59" t="s">
        <v>144</v>
      </c>
      <c r="C354" s="59" t="s">
        <v>124</v>
      </c>
      <c r="D354" s="59" t="s">
        <v>125</v>
      </c>
      <c r="E354" s="59" t="s">
        <v>6</v>
      </c>
      <c r="F354" s="59" t="s">
        <v>511</v>
      </c>
      <c r="G354" s="59" t="s">
        <v>6</v>
      </c>
      <c r="H354" s="59" t="s">
        <v>6</v>
      </c>
      <c r="I354" s="59" t="s">
        <v>512</v>
      </c>
      <c r="J354" s="59" t="s">
        <v>23</v>
      </c>
      <c r="K354" s="59" t="s">
        <v>9</v>
      </c>
      <c r="L354" s="59" t="s">
        <v>136</v>
      </c>
      <c r="M354" s="59" t="s">
        <v>137</v>
      </c>
      <c r="N354" s="1">
        <v>15658.7</v>
      </c>
      <c r="O354" s="2">
        <v>44372</v>
      </c>
      <c r="P354" s="2">
        <v>44390</v>
      </c>
    </row>
    <row r="355" spans="1:16" x14ac:dyDescent="0.25">
      <c r="A355" s="59" t="s">
        <v>143</v>
      </c>
      <c r="B355" s="59" t="s">
        <v>144</v>
      </c>
      <c r="C355" s="59" t="s">
        <v>124</v>
      </c>
      <c r="D355" s="59" t="s">
        <v>125</v>
      </c>
      <c r="E355" s="59" t="s">
        <v>6</v>
      </c>
      <c r="F355" s="59" t="s">
        <v>513</v>
      </c>
      <c r="G355" s="59" t="s">
        <v>6</v>
      </c>
      <c r="H355" s="59" t="s">
        <v>6</v>
      </c>
      <c r="I355" s="59" t="s">
        <v>514</v>
      </c>
      <c r="J355" s="59" t="s">
        <v>23</v>
      </c>
      <c r="K355" s="59" t="s">
        <v>9</v>
      </c>
      <c r="L355" s="59" t="s">
        <v>136</v>
      </c>
      <c r="M355" s="59" t="s">
        <v>137</v>
      </c>
      <c r="N355" s="1">
        <v>562.5</v>
      </c>
      <c r="O355" s="2">
        <v>44379</v>
      </c>
      <c r="P355" s="2">
        <v>44390</v>
      </c>
    </row>
    <row r="356" spans="1:16" x14ac:dyDescent="0.25">
      <c r="A356" s="59" t="s">
        <v>143</v>
      </c>
      <c r="B356" s="59" t="s">
        <v>144</v>
      </c>
      <c r="C356" s="59" t="s">
        <v>124</v>
      </c>
      <c r="D356" s="59" t="s">
        <v>125</v>
      </c>
      <c r="E356" s="59" t="s">
        <v>6</v>
      </c>
      <c r="F356" s="59" t="s">
        <v>515</v>
      </c>
      <c r="G356" s="59" t="s">
        <v>6</v>
      </c>
      <c r="H356" s="59" t="s">
        <v>6</v>
      </c>
      <c r="I356" s="59" t="s">
        <v>516</v>
      </c>
      <c r="J356" s="59" t="s">
        <v>23</v>
      </c>
      <c r="K356" s="59" t="s">
        <v>9</v>
      </c>
      <c r="L356" s="59" t="s">
        <v>136</v>
      </c>
      <c r="M356" s="59" t="s">
        <v>142</v>
      </c>
      <c r="N356" s="1">
        <v>2669.37</v>
      </c>
      <c r="O356" s="2">
        <v>44386</v>
      </c>
      <c r="P356" s="2">
        <v>44390</v>
      </c>
    </row>
    <row r="357" spans="1:16" x14ac:dyDescent="0.25">
      <c r="A357" s="59" t="s">
        <v>143</v>
      </c>
      <c r="B357" s="59" t="s">
        <v>144</v>
      </c>
      <c r="C357" s="59" t="s">
        <v>124</v>
      </c>
      <c r="D357" s="59" t="s">
        <v>125</v>
      </c>
      <c r="E357" s="59" t="s">
        <v>6</v>
      </c>
      <c r="F357" s="59" t="s">
        <v>517</v>
      </c>
      <c r="G357" s="59" t="s">
        <v>6</v>
      </c>
      <c r="H357" s="59" t="s">
        <v>6</v>
      </c>
      <c r="I357" s="59" t="s">
        <v>518</v>
      </c>
      <c r="J357" s="59" t="s">
        <v>23</v>
      </c>
      <c r="K357" s="59" t="s">
        <v>9</v>
      </c>
      <c r="L357" s="59" t="s">
        <v>136</v>
      </c>
      <c r="M357" s="59" t="s">
        <v>142</v>
      </c>
      <c r="N357" s="1">
        <v>1150</v>
      </c>
      <c r="O357" s="2">
        <v>44364</v>
      </c>
      <c r="P357" s="2">
        <v>44390</v>
      </c>
    </row>
    <row r="358" spans="1:16" x14ac:dyDescent="0.25">
      <c r="A358" s="59" t="s">
        <v>143</v>
      </c>
      <c r="B358" s="59" t="s">
        <v>144</v>
      </c>
      <c r="C358" s="59" t="s">
        <v>124</v>
      </c>
      <c r="D358" s="59" t="s">
        <v>125</v>
      </c>
      <c r="E358" s="59" t="s">
        <v>6</v>
      </c>
      <c r="F358" s="59" t="s">
        <v>519</v>
      </c>
      <c r="G358" s="59" t="s">
        <v>6</v>
      </c>
      <c r="H358" s="59" t="s">
        <v>6</v>
      </c>
      <c r="I358" s="59" t="s">
        <v>520</v>
      </c>
      <c r="J358" s="59" t="s">
        <v>23</v>
      </c>
      <c r="K358" s="59" t="s">
        <v>9</v>
      </c>
      <c r="L358" s="59" t="s">
        <v>136</v>
      </c>
      <c r="M358" s="59" t="s">
        <v>401</v>
      </c>
      <c r="N358" s="1">
        <v>11616</v>
      </c>
      <c r="O358" s="2">
        <v>44347</v>
      </c>
      <c r="P358" s="2">
        <v>44390</v>
      </c>
    </row>
    <row r="359" spans="1:16" x14ac:dyDescent="0.25">
      <c r="A359" s="59" t="s">
        <v>143</v>
      </c>
      <c r="B359" s="59" t="s">
        <v>144</v>
      </c>
      <c r="C359" s="59" t="s">
        <v>124</v>
      </c>
      <c r="D359" s="59" t="s">
        <v>125</v>
      </c>
      <c r="E359" s="59" t="s">
        <v>6</v>
      </c>
      <c r="F359" s="59" t="s">
        <v>521</v>
      </c>
      <c r="G359" s="59" t="s">
        <v>6</v>
      </c>
      <c r="H359" s="59" t="s">
        <v>6</v>
      </c>
      <c r="I359" s="59" t="s">
        <v>522</v>
      </c>
      <c r="J359" s="59" t="s">
        <v>26</v>
      </c>
      <c r="K359" s="59" t="s">
        <v>9</v>
      </c>
      <c r="L359" s="59" t="s">
        <v>136</v>
      </c>
      <c r="M359" s="59" t="s">
        <v>523</v>
      </c>
      <c r="N359" s="1">
        <v>500</v>
      </c>
      <c r="O359" s="2">
        <v>44316</v>
      </c>
      <c r="P359" s="2">
        <v>44414</v>
      </c>
    </row>
    <row r="360" spans="1:16" x14ac:dyDescent="0.25">
      <c r="A360" s="59" t="s">
        <v>143</v>
      </c>
      <c r="B360" s="59" t="s">
        <v>144</v>
      </c>
      <c r="C360" s="59" t="s">
        <v>124</v>
      </c>
      <c r="D360" s="59" t="s">
        <v>125</v>
      </c>
      <c r="E360" s="59" t="s">
        <v>6</v>
      </c>
      <c r="F360" s="59" t="s">
        <v>524</v>
      </c>
      <c r="G360" s="59" t="s">
        <v>6</v>
      </c>
      <c r="H360" s="59" t="s">
        <v>6</v>
      </c>
      <c r="I360" s="59" t="s">
        <v>525</v>
      </c>
      <c r="J360" s="59" t="s">
        <v>26</v>
      </c>
      <c r="K360" s="59" t="s">
        <v>9</v>
      </c>
      <c r="L360" s="59" t="s">
        <v>136</v>
      </c>
      <c r="M360" s="59" t="s">
        <v>523</v>
      </c>
      <c r="N360" s="1">
        <v>500</v>
      </c>
      <c r="O360" s="2">
        <v>44265</v>
      </c>
      <c r="P360" s="2">
        <v>44414</v>
      </c>
    </row>
    <row r="361" spans="1:16" x14ac:dyDescent="0.25">
      <c r="A361" s="59" t="s">
        <v>143</v>
      </c>
      <c r="B361" s="59" t="s">
        <v>144</v>
      </c>
      <c r="C361" s="59" t="s">
        <v>124</v>
      </c>
      <c r="D361" s="59" t="s">
        <v>125</v>
      </c>
      <c r="E361" s="59" t="s">
        <v>6</v>
      </c>
      <c r="F361" s="59" t="s">
        <v>526</v>
      </c>
      <c r="G361" s="59" t="s">
        <v>6</v>
      </c>
      <c r="H361" s="59" t="s">
        <v>6</v>
      </c>
      <c r="I361" s="59" t="s">
        <v>527</v>
      </c>
      <c r="J361" s="59" t="s">
        <v>26</v>
      </c>
      <c r="K361" s="59" t="s">
        <v>9</v>
      </c>
      <c r="L361" s="59" t="s">
        <v>136</v>
      </c>
      <c r="M361" s="59" t="s">
        <v>142</v>
      </c>
      <c r="N361" s="1">
        <v>198.68</v>
      </c>
      <c r="O361" s="2">
        <v>44411</v>
      </c>
      <c r="P361" s="2">
        <v>44413</v>
      </c>
    </row>
    <row r="362" spans="1:16" x14ac:dyDescent="0.25">
      <c r="A362" s="59" t="s">
        <v>143</v>
      </c>
      <c r="B362" s="59" t="s">
        <v>144</v>
      </c>
      <c r="C362" s="59" t="s">
        <v>124</v>
      </c>
      <c r="D362" s="59" t="s">
        <v>125</v>
      </c>
      <c r="E362" s="59" t="s">
        <v>6</v>
      </c>
      <c r="F362" s="59" t="s">
        <v>528</v>
      </c>
      <c r="G362" s="59" t="s">
        <v>6</v>
      </c>
      <c r="H362" s="59" t="s">
        <v>6</v>
      </c>
      <c r="I362" s="59" t="s">
        <v>529</v>
      </c>
      <c r="J362" s="59" t="s">
        <v>26</v>
      </c>
      <c r="K362" s="59" t="s">
        <v>9</v>
      </c>
      <c r="L362" s="59" t="s">
        <v>136</v>
      </c>
      <c r="M362" s="59" t="s">
        <v>137</v>
      </c>
      <c r="N362" s="1">
        <v>16730.400000000001</v>
      </c>
      <c r="O362" s="2">
        <v>44427</v>
      </c>
      <c r="P362" s="2">
        <v>44434</v>
      </c>
    </row>
    <row r="363" spans="1:16" x14ac:dyDescent="0.25">
      <c r="A363" s="59" t="s">
        <v>143</v>
      </c>
      <c r="B363" s="59" t="s">
        <v>144</v>
      </c>
      <c r="C363" s="59" t="s">
        <v>124</v>
      </c>
      <c r="D363" s="59" t="s">
        <v>125</v>
      </c>
      <c r="E363" s="59" t="s">
        <v>6</v>
      </c>
      <c r="F363" s="59" t="s">
        <v>530</v>
      </c>
      <c r="G363" s="59" t="s">
        <v>6</v>
      </c>
      <c r="H363" s="59" t="s">
        <v>6</v>
      </c>
      <c r="I363" s="59" t="s">
        <v>531</v>
      </c>
      <c r="J363" s="59" t="s">
        <v>26</v>
      </c>
      <c r="K363" s="59" t="s">
        <v>9</v>
      </c>
      <c r="L363" s="59" t="s">
        <v>136</v>
      </c>
      <c r="M363" s="59" t="s">
        <v>142</v>
      </c>
      <c r="N363" s="1">
        <v>80.5</v>
      </c>
      <c r="O363" s="2">
        <v>44432</v>
      </c>
      <c r="P363" s="2">
        <v>44434</v>
      </c>
    </row>
    <row r="364" spans="1:16" x14ac:dyDescent="0.25">
      <c r="A364" s="59" t="s">
        <v>143</v>
      </c>
      <c r="B364" s="59" t="s">
        <v>144</v>
      </c>
      <c r="C364" s="59" t="s">
        <v>124</v>
      </c>
      <c r="D364" s="59" t="s">
        <v>125</v>
      </c>
      <c r="E364" s="59" t="s">
        <v>6</v>
      </c>
      <c r="F364" s="59" t="s">
        <v>532</v>
      </c>
      <c r="G364" s="59" t="s">
        <v>6</v>
      </c>
      <c r="H364" s="59" t="s">
        <v>6</v>
      </c>
      <c r="I364" s="59" t="s">
        <v>533</v>
      </c>
      <c r="J364" s="59" t="s">
        <v>53</v>
      </c>
      <c r="K364" s="59" t="s">
        <v>9</v>
      </c>
      <c r="L364" s="59" t="s">
        <v>136</v>
      </c>
      <c r="M364" s="59" t="s">
        <v>137</v>
      </c>
      <c r="N364" s="1">
        <v>9822.18</v>
      </c>
      <c r="O364" s="2">
        <v>44480</v>
      </c>
      <c r="P364" s="2">
        <v>44494</v>
      </c>
    </row>
    <row r="365" spans="1:16" x14ac:dyDescent="0.25">
      <c r="A365" s="59" t="s">
        <v>143</v>
      </c>
      <c r="B365" s="59" t="s">
        <v>144</v>
      </c>
      <c r="C365" s="59" t="s">
        <v>124</v>
      </c>
      <c r="D365" s="59" t="s">
        <v>125</v>
      </c>
      <c r="E365" s="59" t="s">
        <v>6</v>
      </c>
      <c r="F365" s="59" t="s">
        <v>534</v>
      </c>
      <c r="G365" s="59" t="s">
        <v>6</v>
      </c>
      <c r="H365" s="59" t="s">
        <v>6</v>
      </c>
      <c r="I365" s="59" t="s">
        <v>535</v>
      </c>
      <c r="J365" s="59" t="s">
        <v>53</v>
      </c>
      <c r="K365" s="59" t="s">
        <v>9</v>
      </c>
      <c r="L365" s="59" t="s">
        <v>168</v>
      </c>
      <c r="M365" s="59" t="s">
        <v>142</v>
      </c>
      <c r="N365" s="1">
        <v>973.7</v>
      </c>
      <c r="O365" s="2">
        <v>44455</v>
      </c>
      <c r="P365" s="2">
        <v>44484</v>
      </c>
    </row>
    <row r="366" spans="1:16" x14ac:dyDescent="0.25">
      <c r="A366" s="59" t="s">
        <v>143</v>
      </c>
      <c r="B366" s="59" t="s">
        <v>144</v>
      </c>
      <c r="C366" s="59" t="s">
        <v>124</v>
      </c>
      <c r="D366" s="59" t="s">
        <v>125</v>
      </c>
      <c r="E366" s="59" t="s">
        <v>6</v>
      </c>
      <c r="F366" s="59" t="s">
        <v>536</v>
      </c>
      <c r="G366" s="59" t="s">
        <v>6</v>
      </c>
      <c r="H366" s="59" t="s">
        <v>6</v>
      </c>
      <c r="I366" s="59" t="s">
        <v>537</v>
      </c>
      <c r="J366" s="59" t="s">
        <v>53</v>
      </c>
      <c r="K366" s="59" t="s">
        <v>9</v>
      </c>
      <c r="L366" s="59" t="s">
        <v>168</v>
      </c>
      <c r="M366" s="59" t="s">
        <v>137</v>
      </c>
      <c r="N366" s="1">
        <v>22908.36</v>
      </c>
      <c r="O366" s="2">
        <v>44466</v>
      </c>
      <c r="P366" s="2">
        <v>44487</v>
      </c>
    </row>
    <row r="367" spans="1:16" x14ac:dyDescent="0.25">
      <c r="A367" s="59" t="s">
        <v>143</v>
      </c>
      <c r="B367" s="59" t="s">
        <v>144</v>
      </c>
      <c r="C367" s="59" t="s">
        <v>124</v>
      </c>
      <c r="D367" s="59" t="s">
        <v>125</v>
      </c>
      <c r="E367" s="59" t="s">
        <v>6</v>
      </c>
      <c r="F367" s="59" t="s">
        <v>538</v>
      </c>
      <c r="G367" s="59" t="s">
        <v>6</v>
      </c>
      <c r="H367" s="59" t="s">
        <v>6</v>
      </c>
      <c r="I367" s="59" t="s">
        <v>539</v>
      </c>
      <c r="J367" s="59" t="s">
        <v>53</v>
      </c>
      <c r="K367" s="59" t="s">
        <v>9</v>
      </c>
      <c r="L367" s="59" t="s">
        <v>168</v>
      </c>
      <c r="M367" s="59" t="s">
        <v>137</v>
      </c>
      <c r="N367" s="1">
        <v>5396.28</v>
      </c>
      <c r="O367" s="2">
        <v>44480</v>
      </c>
      <c r="P367" s="2">
        <v>44487</v>
      </c>
    </row>
    <row r="368" spans="1:16" x14ac:dyDescent="0.25">
      <c r="A368" s="59" t="s">
        <v>143</v>
      </c>
      <c r="B368" s="59" t="s">
        <v>144</v>
      </c>
      <c r="C368" s="59" t="s">
        <v>124</v>
      </c>
      <c r="D368" s="59" t="s">
        <v>125</v>
      </c>
      <c r="E368" s="59" t="s">
        <v>6</v>
      </c>
      <c r="F368" s="59" t="s">
        <v>540</v>
      </c>
      <c r="G368" s="59" t="s">
        <v>6</v>
      </c>
      <c r="H368" s="59" t="s">
        <v>6</v>
      </c>
      <c r="I368" s="59" t="s">
        <v>541</v>
      </c>
      <c r="J368" s="59" t="s">
        <v>53</v>
      </c>
      <c r="K368" s="59" t="s">
        <v>9</v>
      </c>
      <c r="L368" s="59" t="s">
        <v>168</v>
      </c>
      <c r="M368" s="59" t="s">
        <v>401</v>
      </c>
      <c r="N368" s="1">
        <v>6459</v>
      </c>
      <c r="O368" s="2">
        <v>44469</v>
      </c>
      <c r="P368" s="2">
        <v>44487</v>
      </c>
    </row>
    <row r="369" spans="1:16" x14ac:dyDescent="0.25">
      <c r="A369" s="59" t="s">
        <v>143</v>
      </c>
      <c r="B369" s="59" t="s">
        <v>144</v>
      </c>
      <c r="C369" s="59" t="s">
        <v>124</v>
      </c>
      <c r="D369" s="59" t="s">
        <v>125</v>
      </c>
      <c r="E369" s="59" t="s">
        <v>6</v>
      </c>
      <c r="F369" s="59" t="s">
        <v>542</v>
      </c>
      <c r="G369" s="59" t="s">
        <v>6</v>
      </c>
      <c r="H369" s="59" t="s">
        <v>6</v>
      </c>
      <c r="I369" s="59" t="s">
        <v>543</v>
      </c>
      <c r="J369" s="59" t="s">
        <v>44</v>
      </c>
      <c r="K369" s="59" t="s">
        <v>9</v>
      </c>
      <c r="L369" s="59" t="s">
        <v>136</v>
      </c>
      <c r="M369" s="59" t="s">
        <v>544</v>
      </c>
      <c r="N369" s="1">
        <v>8500</v>
      </c>
      <c r="O369" s="2">
        <v>44497</v>
      </c>
      <c r="P369" s="2">
        <v>44502</v>
      </c>
    </row>
    <row r="370" spans="1:16" x14ac:dyDescent="0.25">
      <c r="A370" s="59" t="s">
        <v>143</v>
      </c>
      <c r="B370" s="59" t="s">
        <v>144</v>
      </c>
      <c r="C370" s="59" t="s">
        <v>124</v>
      </c>
      <c r="D370" s="59" t="s">
        <v>125</v>
      </c>
      <c r="E370" s="59" t="s">
        <v>6</v>
      </c>
      <c r="F370" s="59" t="s">
        <v>545</v>
      </c>
      <c r="G370" s="59" t="s">
        <v>6</v>
      </c>
      <c r="H370" s="59" t="s">
        <v>6</v>
      </c>
      <c r="I370" s="59" t="s">
        <v>546</v>
      </c>
      <c r="J370" s="59" t="s">
        <v>44</v>
      </c>
      <c r="K370" s="59" t="s">
        <v>9</v>
      </c>
      <c r="L370" s="59" t="s">
        <v>136</v>
      </c>
      <c r="M370" s="59" t="s">
        <v>547</v>
      </c>
      <c r="N370" s="1">
        <v>1250</v>
      </c>
      <c r="O370" s="2">
        <v>44431</v>
      </c>
      <c r="P370" s="2">
        <v>44517</v>
      </c>
    </row>
    <row r="371" spans="1:16" x14ac:dyDescent="0.25">
      <c r="A371" s="59" t="s">
        <v>143</v>
      </c>
      <c r="B371" s="59" t="s">
        <v>144</v>
      </c>
      <c r="C371" s="59" t="s">
        <v>124</v>
      </c>
      <c r="D371" s="59" t="s">
        <v>125</v>
      </c>
      <c r="E371" s="59" t="s">
        <v>6</v>
      </c>
      <c r="F371" s="59" t="s">
        <v>548</v>
      </c>
      <c r="G371" s="59" t="s">
        <v>6</v>
      </c>
      <c r="H371" s="59" t="s">
        <v>6</v>
      </c>
      <c r="I371" s="59" t="s">
        <v>549</v>
      </c>
      <c r="J371" s="59" t="s">
        <v>44</v>
      </c>
      <c r="K371" s="59" t="s">
        <v>9</v>
      </c>
      <c r="L371" s="59" t="s">
        <v>136</v>
      </c>
      <c r="M371" s="59" t="s">
        <v>137</v>
      </c>
      <c r="N371" s="1">
        <v>625</v>
      </c>
      <c r="O371" s="2">
        <v>44509</v>
      </c>
      <c r="P371" s="2">
        <v>44516</v>
      </c>
    </row>
    <row r="372" spans="1:16" x14ac:dyDescent="0.25">
      <c r="A372" s="59" t="s">
        <v>143</v>
      </c>
      <c r="B372" s="59" t="s">
        <v>144</v>
      </c>
      <c r="C372" s="59" t="s">
        <v>124</v>
      </c>
      <c r="D372" s="59" t="s">
        <v>125</v>
      </c>
      <c r="E372" s="59" t="s">
        <v>6</v>
      </c>
      <c r="F372" s="59" t="s">
        <v>550</v>
      </c>
      <c r="G372" s="59" t="s">
        <v>6</v>
      </c>
      <c r="H372" s="59" t="s">
        <v>6</v>
      </c>
      <c r="I372" s="59" t="s">
        <v>551</v>
      </c>
      <c r="J372" s="59" t="s">
        <v>44</v>
      </c>
      <c r="K372" s="59" t="s">
        <v>9</v>
      </c>
      <c r="L372" s="59" t="s">
        <v>136</v>
      </c>
      <c r="M372" s="59" t="s">
        <v>142</v>
      </c>
      <c r="N372" s="1">
        <v>3388.16</v>
      </c>
      <c r="O372" s="2">
        <v>44481</v>
      </c>
      <c r="P372" s="2">
        <v>44502</v>
      </c>
    </row>
    <row r="373" spans="1:16" x14ac:dyDescent="0.25">
      <c r="A373" s="59" t="s">
        <v>143</v>
      </c>
      <c r="B373" s="59" t="s">
        <v>144</v>
      </c>
      <c r="C373" s="59" t="s">
        <v>124</v>
      </c>
      <c r="D373" s="59" t="s">
        <v>125</v>
      </c>
      <c r="E373" s="59" t="s">
        <v>6</v>
      </c>
      <c r="F373" s="59" t="s">
        <v>134</v>
      </c>
      <c r="G373" s="59" t="s">
        <v>6</v>
      </c>
      <c r="H373" s="59" t="s">
        <v>6</v>
      </c>
      <c r="I373" s="59" t="s">
        <v>135</v>
      </c>
      <c r="J373" s="59" t="s">
        <v>8</v>
      </c>
      <c r="K373" s="59" t="s">
        <v>9</v>
      </c>
      <c r="L373" s="59" t="s">
        <v>136</v>
      </c>
      <c r="M373" s="59" t="s">
        <v>137</v>
      </c>
      <c r="N373" s="1">
        <v>1000</v>
      </c>
      <c r="O373" s="2">
        <v>44312</v>
      </c>
      <c r="P373" s="2">
        <v>44558</v>
      </c>
    </row>
    <row r="374" spans="1:16" x14ac:dyDescent="0.25">
      <c r="A374" s="59" t="s">
        <v>143</v>
      </c>
      <c r="B374" s="59" t="s">
        <v>144</v>
      </c>
      <c r="C374" s="59" t="s">
        <v>124</v>
      </c>
      <c r="D374" s="59" t="s">
        <v>125</v>
      </c>
      <c r="E374" s="59" t="s">
        <v>6</v>
      </c>
      <c r="F374" s="59" t="s">
        <v>552</v>
      </c>
      <c r="G374" s="59" t="s">
        <v>6</v>
      </c>
      <c r="H374" s="59" t="s">
        <v>6</v>
      </c>
      <c r="I374" s="59" t="s">
        <v>553</v>
      </c>
      <c r="J374" s="59" t="s">
        <v>8</v>
      </c>
      <c r="K374" s="59" t="s">
        <v>9</v>
      </c>
      <c r="L374" s="59" t="s">
        <v>136</v>
      </c>
      <c r="M374" s="59" t="s">
        <v>137</v>
      </c>
      <c r="N374" s="1">
        <v>18250</v>
      </c>
      <c r="O374" s="2">
        <v>44543</v>
      </c>
      <c r="P374" s="2">
        <v>44550</v>
      </c>
    </row>
    <row r="375" spans="1:16" x14ac:dyDescent="0.25">
      <c r="A375" s="59" t="s">
        <v>143</v>
      </c>
      <c r="B375" s="59" t="s">
        <v>144</v>
      </c>
      <c r="C375" s="59" t="s">
        <v>124</v>
      </c>
      <c r="D375" s="59" t="s">
        <v>125</v>
      </c>
      <c r="E375" s="59" t="s">
        <v>6</v>
      </c>
      <c r="F375" s="59" t="s">
        <v>140</v>
      </c>
      <c r="G375" s="59" t="s">
        <v>6</v>
      </c>
      <c r="H375" s="59" t="s">
        <v>6</v>
      </c>
      <c r="I375" s="59" t="s">
        <v>141</v>
      </c>
      <c r="J375" s="59" t="s">
        <v>8</v>
      </c>
      <c r="K375" s="59" t="s">
        <v>9</v>
      </c>
      <c r="L375" s="59" t="s">
        <v>136</v>
      </c>
      <c r="M375" s="59" t="s">
        <v>142</v>
      </c>
      <c r="N375" s="1">
        <v>401.11</v>
      </c>
      <c r="O375" s="2">
        <v>44519</v>
      </c>
      <c r="P375" s="2">
        <v>44536</v>
      </c>
    </row>
    <row r="376" spans="1:16" x14ac:dyDescent="0.25">
      <c r="A376" s="59" t="s">
        <v>143</v>
      </c>
      <c r="B376" s="59" t="s">
        <v>144</v>
      </c>
      <c r="C376" s="59" t="s">
        <v>124</v>
      </c>
      <c r="D376" s="59" t="s">
        <v>125</v>
      </c>
      <c r="E376" s="59" t="s">
        <v>6</v>
      </c>
      <c r="F376" s="59" t="s">
        <v>554</v>
      </c>
      <c r="G376" s="59" t="s">
        <v>6</v>
      </c>
      <c r="H376" s="59" t="s">
        <v>6</v>
      </c>
      <c r="I376" s="59" t="s">
        <v>555</v>
      </c>
      <c r="J376" s="59" t="s">
        <v>8</v>
      </c>
      <c r="K376" s="59" t="s">
        <v>9</v>
      </c>
      <c r="L376" s="59" t="s">
        <v>136</v>
      </c>
      <c r="M376" s="59" t="s">
        <v>137</v>
      </c>
      <c r="N376" s="1">
        <v>24237.75</v>
      </c>
      <c r="O376" s="2">
        <v>44518</v>
      </c>
      <c r="P376" s="2">
        <v>44537</v>
      </c>
    </row>
    <row r="377" spans="1:16" x14ac:dyDescent="0.25">
      <c r="A377" s="59" t="s">
        <v>143</v>
      </c>
      <c r="B377" s="59" t="s">
        <v>144</v>
      </c>
      <c r="C377" s="59" t="s">
        <v>124</v>
      </c>
      <c r="D377" s="59" t="s">
        <v>125</v>
      </c>
      <c r="E377" s="59" t="s">
        <v>6</v>
      </c>
      <c r="F377" s="59" t="s">
        <v>556</v>
      </c>
      <c r="G377" s="59" t="s">
        <v>6</v>
      </c>
      <c r="H377" s="59" t="s">
        <v>6</v>
      </c>
      <c r="I377" s="59" t="s">
        <v>557</v>
      </c>
      <c r="J377" s="59" t="s">
        <v>8</v>
      </c>
      <c r="K377" s="59" t="s">
        <v>9</v>
      </c>
      <c r="L377" s="59" t="s">
        <v>136</v>
      </c>
      <c r="M377" s="59" t="s">
        <v>137</v>
      </c>
      <c r="N377" s="1">
        <v>23665.68</v>
      </c>
      <c r="O377" s="2">
        <v>44523</v>
      </c>
      <c r="P377" s="2">
        <v>44537</v>
      </c>
    </row>
    <row r="378" spans="1:16" x14ac:dyDescent="0.25">
      <c r="A378" s="59" t="s">
        <v>143</v>
      </c>
      <c r="B378" s="59" t="s">
        <v>144</v>
      </c>
      <c r="C378" s="59" t="s">
        <v>124</v>
      </c>
      <c r="D378" s="59" t="s">
        <v>125</v>
      </c>
      <c r="E378" s="59" t="s">
        <v>6</v>
      </c>
      <c r="F378" s="59" t="s">
        <v>558</v>
      </c>
      <c r="G378" s="59" t="s">
        <v>6</v>
      </c>
      <c r="H378" s="59" t="s">
        <v>6</v>
      </c>
      <c r="I378" s="59" t="s">
        <v>559</v>
      </c>
      <c r="J378" s="59" t="s">
        <v>8</v>
      </c>
      <c r="K378" s="59" t="s">
        <v>9</v>
      </c>
      <c r="L378" s="59" t="s">
        <v>136</v>
      </c>
      <c r="M378" s="59" t="s">
        <v>142</v>
      </c>
      <c r="N378" s="1">
        <v>1383.45</v>
      </c>
      <c r="O378" s="2">
        <v>44523</v>
      </c>
      <c r="P378" s="2">
        <v>44536</v>
      </c>
    </row>
    <row r="379" spans="1:16" x14ac:dyDescent="0.25">
      <c r="A379" s="59" t="s">
        <v>143</v>
      </c>
      <c r="B379" s="59" t="s">
        <v>144</v>
      </c>
      <c r="C379" s="59" t="s">
        <v>124</v>
      </c>
      <c r="D379" s="59" t="s">
        <v>125</v>
      </c>
      <c r="E379" s="59" t="s">
        <v>6</v>
      </c>
      <c r="F379" s="59" t="s">
        <v>560</v>
      </c>
      <c r="G379" s="59" t="s">
        <v>6</v>
      </c>
      <c r="H379" s="59" t="s">
        <v>6</v>
      </c>
      <c r="I379" s="59" t="s">
        <v>561</v>
      </c>
      <c r="J379" s="59" t="s">
        <v>8</v>
      </c>
      <c r="K379" s="59" t="s">
        <v>9</v>
      </c>
      <c r="L379" s="59" t="s">
        <v>136</v>
      </c>
      <c r="M379" s="59" t="s">
        <v>137</v>
      </c>
      <c r="N379" s="1">
        <v>22763.85</v>
      </c>
      <c r="O379" s="2">
        <v>44540</v>
      </c>
      <c r="P379" s="2">
        <v>44545</v>
      </c>
    </row>
    <row r="380" spans="1:16" x14ac:dyDescent="0.25">
      <c r="A380" s="59" t="s">
        <v>143</v>
      </c>
      <c r="B380" s="59" t="s">
        <v>144</v>
      </c>
      <c r="C380" s="59" t="s">
        <v>124</v>
      </c>
      <c r="D380" s="59" t="s">
        <v>125</v>
      </c>
      <c r="E380" s="59" t="s">
        <v>6</v>
      </c>
      <c r="F380" s="59" t="s">
        <v>562</v>
      </c>
      <c r="G380" s="59" t="s">
        <v>6</v>
      </c>
      <c r="H380" s="59" t="s">
        <v>6</v>
      </c>
      <c r="I380" s="59" t="s">
        <v>563</v>
      </c>
      <c r="J380" s="59" t="s">
        <v>8</v>
      </c>
      <c r="K380" s="59" t="s">
        <v>9</v>
      </c>
      <c r="L380" s="59" t="s">
        <v>136</v>
      </c>
      <c r="M380" s="59" t="s">
        <v>137</v>
      </c>
      <c r="N380" s="1">
        <v>4364.45</v>
      </c>
      <c r="O380" s="2">
        <v>44540</v>
      </c>
      <c r="P380" s="2">
        <v>44545</v>
      </c>
    </row>
    <row r="381" spans="1:16" x14ac:dyDescent="0.25">
      <c r="A381" s="59" t="s">
        <v>143</v>
      </c>
      <c r="B381" s="59" t="s">
        <v>144</v>
      </c>
      <c r="C381" s="59" t="s">
        <v>124</v>
      </c>
      <c r="D381" s="59" t="s">
        <v>125</v>
      </c>
      <c r="E381" s="59" t="s">
        <v>6</v>
      </c>
      <c r="F381" s="59" t="s">
        <v>564</v>
      </c>
      <c r="G381" s="59" t="s">
        <v>6</v>
      </c>
      <c r="H381" s="59" t="s">
        <v>6</v>
      </c>
      <c r="I381" s="59" t="s">
        <v>565</v>
      </c>
      <c r="J381" s="59" t="s">
        <v>8</v>
      </c>
      <c r="K381" s="59" t="s">
        <v>9</v>
      </c>
      <c r="L381" s="59" t="s">
        <v>136</v>
      </c>
      <c r="M381" s="59" t="s">
        <v>137</v>
      </c>
      <c r="N381" s="1">
        <v>3886.76</v>
      </c>
      <c r="O381" s="2">
        <v>44544</v>
      </c>
      <c r="P381" s="2">
        <v>44545</v>
      </c>
    </row>
    <row r="382" spans="1:16" x14ac:dyDescent="0.25">
      <c r="A382" s="59" t="s">
        <v>143</v>
      </c>
      <c r="B382" s="59" t="s">
        <v>144</v>
      </c>
      <c r="C382" s="59" t="s">
        <v>124</v>
      </c>
      <c r="D382" s="59" t="s">
        <v>125</v>
      </c>
      <c r="E382" s="59" t="s">
        <v>6</v>
      </c>
      <c r="F382" s="59" t="s">
        <v>566</v>
      </c>
      <c r="G382" s="59" t="s">
        <v>6</v>
      </c>
      <c r="H382" s="59" t="s">
        <v>6</v>
      </c>
      <c r="I382" s="59" t="s">
        <v>567</v>
      </c>
      <c r="J382" s="59" t="s">
        <v>8</v>
      </c>
      <c r="K382" s="59" t="s">
        <v>9</v>
      </c>
      <c r="L382" s="59" t="s">
        <v>136</v>
      </c>
      <c r="M382" s="59" t="s">
        <v>568</v>
      </c>
      <c r="N382" s="1">
        <v>10000</v>
      </c>
      <c r="O382" s="2">
        <v>44536</v>
      </c>
      <c r="P382" s="2">
        <v>44546</v>
      </c>
    </row>
    <row r="383" spans="1:16" x14ac:dyDescent="0.25">
      <c r="A383" s="59" t="s">
        <v>143</v>
      </c>
      <c r="B383" s="59" t="s">
        <v>144</v>
      </c>
      <c r="C383" s="59" t="s">
        <v>124</v>
      </c>
      <c r="D383" s="59" t="s">
        <v>125</v>
      </c>
      <c r="E383" s="59" t="s">
        <v>569</v>
      </c>
      <c r="F383" s="59" t="s">
        <v>570</v>
      </c>
      <c r="G383" s="59" t="s">
        <v>6</v>
      </c>
      <c r="H383" s="59" t="s">
        <v>6</v>
      </c>
      <c r="I383" s="59" t="s">
        <v>571</v>
      </c>
      <c r="J383" s="59" t="s">
        <v>56</v>
      </c>
      <c r="K383" s="59" t="s">
        <v>9</v>
      </c>
      <c r="L383" s="59" t="s">
        <v>168</v>
      </c>
      <c r="M383" s="59" t="s">
        <v>137</v>
      </c>
      <c r="N383" s="1">
        <v>1751.43</v>
      </c>
      <c r="O383" s="2">
        <v>44217</v>
      </c>
      <c r="P383" s="2">
        <v>44225</v>
      </c>
    </row>
    <row r="384" spans="1:16" x14ac:dyDescent="0.25">
      <c r="A384" s="59" t="s">
        <v>143</v>
      </c>
      <c r="B384" s="59" t="s">
        <v>144</v>
      </c>
      <c r="C384" s="59" t="s">
        <v>124</v>
      </c>
      <c r="D384" s="59" t="s">
        <v>125</v>
      </c>
      <c r="E384" s="59" t="s">
        <v>6</v>
      </c>
      <c r="F384" s="59" t="s">
        <v>572</v>
      </c>
      <c r="G384" s="59" t="s">
        <v>6</v>
      </c>
      <c r="H384" s="59" t="s">
        <v>6</v>
      </c>
      <c r="I384" s="59" t="s">
        <v>573</v>
      </c>
      <c r="J384" s="59" t="s">
        <v>56</v>
      </c>
      <c r="K384" s="59" t="s">
        <v>9</v>
      </c>
      <c r="L384" s="59" t="s">
        <v>168</v>
      </c>
      <c r="M384" s="59" t="s">
        <v>142</v>
      </c>
      <c r="N384" s="1">
        <v>840.87</v>
      </c>
      <c r="O384" s="2">
        <v>44210</v>
      </c>
      <c r="P384" s="2">
        <v>44210</v>
      </c>
    </row>
    <row r="385" spans="1:16" x14ac:dyDescent="0.25">
      <c r="A385" s="59" t="s">
        <v>143</v>
      </c>
      <c r="B385" s="59" t="s">
        <v>144</v>
      </c>
      <c r="C385" s="59" t="s">
        <v>124</v>
      </c>
      <c r="D385" s="59" t="s">
        <v>125</v>
      </c>
      <c r="E385" s="59" t="s">
        <v>6</v>
      </c>
      <c r="F385" s="59" t="s">
        <v>574</v>
      </c>
      <c r="G385" s="59" t="s">
        <v>6</v>
      </c>
      <c r="H385" s="59" t="s">
        <v>6</v>
      </c>
      <c r="I385" s="59" t="s">
        <v>575</v>
      </c>
      <c r="J385" s="59" t="s">
        <v>56</v>
      </c>
      <c r="K385" s="59" t="s">
        <v>9</v>
      </c>
      <c r="L385" s="59" t="s">
        <v>168</v>
      </c>
      <c r="M385" s="59" t="s">
        <v>142</v>
      </c>
      <c r="N385" s="1">
        <v>486.85</v>
      </c>
      <c r="O385" s="2">
        <v>44210</v>
      </c>
      <c r="P385" s="2">
        <v>44210</v>
      </c>
    </row>
    <row r="386" spans="1:16" x14ac:dyDescent="0.25">
      <c r="A386" s="59" t="s">
        <v>143</v>
      </c>
      <c r="B386" s="59" t="s">
        <v>144</v>
      </c>
      <c r="C386" s="59" t="s">
        <v>124</v>
      </c>
      <c r="D386" s="59" t="s">
        <v>125</v>
      </c>
      <c r="E386" s="59" t="s">
        <v>6</v>
      </c>
      <c r="F386" s="59" t="s">
        <v>576</v>
      </c>
      <c r="G386" s="59" t="s">
        <v>6</v>
      </c>
      <c r="H386" s="59" t="s">
        <v>6</v>
      </c>
      <c r="I386" s="59" t="s">
        <v>577</v>
      </c>
      <c r="J386" s="59" t="s">
        <v>56</v>
      </c>
      <c r="K386" s="59" t="s">
        <v>9</v>
      </c>
      <c r="L386" s="59" t="s">
        <v>168</v>
      </c>
      <c r="M386" s="59" t="s">
        <v>142</v>
      </c>
      <c r="N386" s="1">
        <v>448.57</v>
      </c>
      <c r="O386" s="2">
        <v>44211</v>
      </c>
      <c r="P386" s="2">
        <v>44211</v>
      </c>
    </row>
    <row r="387" spans="1:16" x14ac:dyDescent="0.25">
      <c r="A387" s="59" t="s">
        <v>143</v>
      </c>
      <c r="B387" s="59" t="s">
        <v>144</v>
      </c>
      <c r="C387" s="59" t="s">
        <v>124</v>
      </c>
      <c r="D387" s="59" t="s">
        <v>125</v>
      </c>
      <c r="E387" s="59" t="s">
        <v>6</v>
      </c>
      <c r="F387" s="59" t="s">
        <v>578</v>
      </c>
      <c r="G387" s="59" t="s">
        <v>6</v>
      </c>
      <c r="H387" s="59" t="s">
        <v>6</v>
      </c>
      <c r="I387" s="59" t="s">
        <v>579</v>
      </c>
      <c r="J387" s="59" t="s">
        <v>56</v>
      </c>
      <c r="K387" s="59" t="s">
        <v>9</v>
      </c>
      <c r="L387" s="59" t="s">
        <v>168</v>
      </c>
      <c r="M387" s="59" t="s">
        <v>137</v>
      </c>
      <c r="N387" s="1">
        <v>137.5</v>
      </c>
      <c r="O387" s="2">
        <v>44211</v>
      </c>
      <c r="P387" s="2">
        <v>44211</v>
      </c>
    </row>
    <row r="388" spans="1:16" x14ac:dyDescent="0.25">
      <c r="A388" s="59" t="s">
        <v>143</v>
      </c>
      <c r="B388" s="59" t="s">
        <v>144</v>
      </c>
      <c r="C388" s="59" t="s">
        <v>124</v>
      </c>
      <c r="D388" s="59" t="s">
        <v>125</v>
      </c>
      <c r="E388" s="59" t="s">
        <v>6</v>
      </c>
      <c r="F388" s="59" t="s">
        <v>580</v>
      </c>
      <c r="G388" s="59" t="s">
        <v>6</v>
      </c>
      <c r="H388" s="59" t="s">
        <v>6</v>
      </c>
      <c r="I388" s="59" t="s">
        <v>581</v>
      </c>
      <c r="J388" s="59" t="s">
        <v>56</v>
      </c>
      <c r="K388" s="59" t="s">
        <v>9</v>
      </c>
      <c r="L388" s="59" t="s">
        <v>168</v>
      </c>
      <c r="M388" s="59" t="s">
        <v>340</v>
      </c>
      <c r="N388" s="1">
        <v>833.33</v>
      </c>
      <c r="O388" s="2">
        <v>44204</v>
      </c>
      <c r="P388" s="2">
        <v>44204</v>
      </c>
    </row>
    <row r="389" spans="1:16" x14ac:dyDescent="0.25">
      <c r="A389" s="59" t="s">
        <v>143</v>
      </c>
      <c r="B389" s="59" t="s">
        <v>144</v>
      </c>
      <c r="C389" s="59" t="s">
        <v>124</v>
      </c>
      <c r="D389" s="59" t="s">
        <v>125</v>
      </c>
      <c r="E389" s="59" t="s">
        <v>582</v>
      </c>
      <c r="F389" s="59" t="s">
        <v>583</v>
      </c>
      <c r="G389" s="59" t="s">
        <v>6</v>
      </c>
      <c r="H389" s="59" t="s">
        <v>6</v>
      </c>
      <c r="I389" s="59" t="s">
        <v>584</v>
      </c>
      <c r="J389" s="59" t="s">
        <v>37</v>
      </c>
      <c r="K389" s="59" t="s">
        <v>9</v>
      </c>
      <c r="L389" s="59" t="s">
        <v>10</v>
      </c>
      <c r="M389" s="59" t="s">
        <v>585</v>
      </c>
      <c r="N389" s="1">
        <v>-525</v>
      </c>
      <c r="O389" s="2">
        <v>44255</v>
      </c>
      <c r="P389" s="2">
        <v>44255</v>
      </c>
    </row>
    <row r="390" spans="1:16" x14ac:dyDescent="0.25">
      <c r="A390" s="59" t="s">
        <v>143</v>
      </c>
      <c r="B390" s="59" t="s">
        <v>144</v>
      </c>
      <c r="C390" s="59" t="s">
        <v>124</v>
      </c>
      <c r="D390" s="59" t="s">
        <v>125</v>
      </c>
      <c r="E390" s="59" t="s">
        <v>586</v>
      </c>
      <c r="F390" s="59" t="s">
        <v>587</v>
      </c>
      <c r="G390" s="59" t="s">
        <v>6</v>
      </c>
      <c r="H390" s="59" t="s">
        <v>6</v>
      </c>
      <c r="I390" s="59" t="s">
        <v>588</v>
      </c>
      <c r="J390" s="59" t="s">
        <v>37</v>
      </c>
      <c r="K390" s="59" t="s">
        <v>9</v>
      </c>
      <c r="L390" s="59" t="s">
        <v>168</v>
      </c>
      <c r="M390" s="59" t="s">
        <v>142</v>
      </c>
      <c r="N390" s="1">
        <v>1205.1199999999999</v>
      </c>
      <c r="O390" s="2">
        <v>44229</v>
      </c>
      <c r="P390" s="2">
        <v>44230</v>
      </c>
    </row>
    <row r="391" spans="1:16" x14ac:dyDescent="0.25">
      <c r="A391" s="59" t="s">
        <v>143</v>
      </c>
      <c r="B391" s="59" t="s">
        <v>144</v>
      </c>
      <c r="C391" s="59" t="s">
        <v>124</v>
      </c>
      <c r="D391" s="59" t="s">
        <v>125</v>
      </c>
      <c r="E391" s="59" t="s">
        <v>589</v>
      </c>
      <c r="F391" s="59" t="s">
        <v>590</v>
      </c>
      <c r="G391" s="59" t="s">
        <v>6</v>
      </c>
      <c r="H391" s="59" t="s">
        <v>6</v>
      </c>
      <c r="I391" s="59" t="s">
        <v>591</v>
      </c>
      <c r="J391" s="59" t="s">
        <v>37</v>
      </c>
      <c r="K391" s="59" t="s">
        <v>9</v>
      </c>
      <c r="L391" s="59" t="s">
        <v>168</v>
      </c>
      <c r="M391" s="59" t="s">
        <v>340</v>
      </c>
      <c r="N391" s="1">
        <v>833.33</v>
      </c>
      <c r="O391" s="2">
        <v>44228</v>
      </c>
      <c r="P391" s="2">
        <v>44230</v>
      </c>
    </row>
    <row r="392" spans="1:16" x14ac:dyDescent="0.25">
      <c r="A392" s="59" t="s">
        <v>143</v>
      </c>
      <c r="B392" s="59" t="s">
        <v>144</v>
      </c>
      <c r="C392" s="59" t="s">
        <v>124</v>
      </c>
      <c r="D392" s="59" t="s">
        <v>125</v>
      </c>
      <c r="E392" s="59" t="s">
        <v>592</v>
      </c>
      <c r="F392" s="59" t="s">
        <v>593</v>
      </c>
      <c r="G392" s="59" t="s">
        <v>6</v>
      </c>
      <c r="H392" s="59" t="s">
        <v>6</v>
      </c>
      <c r="I392" s="59" t="s">
        <v>594</v>
      </c>
      <c r="J392" s="59" t="s">
        <v>59</v>
      </c>
      <c r="K392" s="59" t="s">
        <v>9</v>
      </c>
      <c r="L392" s="59" t="s">
        <v>168</v>
      </c>
      <c r="M392" s="59" t="s">
        <v>595</v>
      </c>
      <c r="N392" s="1">
        <v>5000</v>
      </c>
      <c r="O392" s="2">
        <v>44260</v>
      </c>
      <c r="P392" s="2">
        <v>44266</v>
      </c>
    </row>
    <row r="393" spans="1:16" x14ac:dyDescent="0.25">
      <c r="A393" s="59" t="s">
        <v>143</v>
      </c>
      <c r="B393" s="59" t="s">
        <v>144</v>
      </c>
      <c r="C393" s="59" t="s">
        <v>124</v>
      </c>
      <c r="D393" s="59" t="s">
        <v>125</v>
      </c>
      <c r="E393" s="59" t="s">
        <v>596</v>
      </c>
      <c r="F393" s="59" t="s">
        <v>597</v>
      </c>
      <c r="G393" s="59" t="s">
        <v>6</v>
      </c>
      <c r="H393" s="59" t="s">
        <v>6</v>
      </c>
      <c r="I393" s="59" t="s">
        <v>598</v>
      </c>
      <c r="J393" s="59" t="s">
        <v>59</v>
      </c>
      <c r="K393" s="59" t="s">
        <v>9</v>
      </c>
      <c r="L393" s="59" t="s">
        <v>168</v>
      </c>
      <c r="M393" s="59" t="s">
        <v>137</v>
      </c>
      <c r="N393" s="1">
        <v>2226</v>
      </c>
      <c r="O393" s="2">
        <v>44225</v>
      </c>
      <c r="P393" s="2">
        <v>44266</v>
      </c>
    </row>
    <row r="394" spans="1:16" x14ac:dyDescent="0.25">
      <c r="A394" s="59" t="s">
        <v>143</v>
      </c>
      <c r="B394" s="59" t="s">
        <v>144</v>
      </c>
      <c r="C394" s="59" t="s">
        <v>124</v>
      </c>
      <c r="D394" s="59" t="s">
        <v>125</v>
      </c>
      <c r="E394" s="59" t="s">
        <v>599</v>
      </c>
      <c r="F394" s="59" t="s">
        <v>600</v>
      </c>
      <c r="G394" s="59" t="s">
        <v>6</v>
      </c>
      <c r="H394" s="59" t="s">
        <v>6</v>
      </c>
      <c r="I394" s="59" t="s">
        <v>601</v>
      </c>
      <c r="J394" s="59" t="s">
        <v>59</v>
      </c>
      <c r="K394" s="59" t="s">
        <v>9</v>
      </c>
      <c r="L394" s="59" t="s">
        <v>168</v>
      </c>
      <c r="M394" s="59" t="s">
        <v>340</v>
      </c>
      <c r="N394" s="1">
        <v>833.33</v>
      </c>
      <c r="O394" s="2">
        <v>44256</v>
      </c>
      <c r="P394" s="2">
        <v>44259</v>
      </c>
    </row>
    <row r="395" spans="1:16" x14ac:dyDescent="0.25">
      <c r="A395" s="59" t="s">
        <v>143</v>
      </c>
      <c r="B395" s="59" t="s">
        <v>144</v>
      </c>
      <c r="C395" s="59" t="s">
        <v>124</v>
      </c>
      <c r="D395" s="59" t="s">
        <v>125</v>
      </c>
      <c r="E395" s="59" t="s">
        <v>602</v>
      </c>
      <c r="F395" s="59" t="s">
        <v>603</v>
      </c>
      <c r="G395" s="59" t="s">
        <v>6</v>
      </c>
      <c r="H395" s="59" t="s">
        <v>6</v>
      </c>
      <c r="I395" s="59" t="s">
        <v>604</v>
      </c>
      <c r="J395" s="59" t="s">
        <v>59</v>
      </c>
      <c r="K395" s="59" t="s">
        <v>9</v>
      </c>
      <c r="L395" s="59" t="s">
        <v>168</v>
      </c>
      <c r="M395" s="59" t="s">
        <v>142</v>
      </c>
      <c r="N395" s="1">
        <v>3293.15</v>
      </c>
      <c r="O395" s="2">
        <v>44253</v>
      </c>
      <c r="P395" s="2">
        <v>44259</v>
      </c>
    </row>
    <row r="396" spans="1:16" x14ac:dyDescent="0.25">
      <c r="A396" s="59" t="s">
        <v>143</v>
      </c>
      <c r="B396" s="59" t="s">
        <v>144</v>
      </c>
      <c r="C396" s="59" t="s">
        <v>124</v>
      </c>
      <c r="D396" s="59" t="s">
        <v>125</v>
      </c>
      <c r="E396" s="59" t="s">
        <v>605</v>
      </c>
      <c r="F396" s="59" t="s">
        <v>606</v>
      </c>
      <c r="G396" s="59" t="s">
        <v>6</v>
      </c>
      <c r="H396" s="59" t="s">
        <v>6</v>
      </c>
      <c r="I396" s="59" t="s">
        <v>607</v>
      </c>
      <c r="J396" s="59" t="s">
        <v>59</v>
      </c>
      <c r="K396" s="59" t="s">
        <v>9</v>
      </c>
      <c r="L396" s="59" t="s">
        <v>168</v>
      </c>
      <c r="M396" s="59" t="s">
        <v>340</v>
      </c>
      <c r="N396" s="1">
        <v>833.33</v>
      </c>
      <c r="O396" s="2">
        <v>44256</v>
      </c>
      <c r="P396" s="2">
        <v>44259</v>
      </c>
    </row>
    <row r="397" spans="1:16" x14ac:dyDescent="0.25">
      <c r="A397" s="59" t="s">
        <v>143</v>
      </c>
      <c r="B397" s="59" t="s">
        <v>144</v>
      </c>
      <c r="C397" s="59" t="s">
        <v>124</v>
      </c>
      <c r="D397" s="59" t="s">
        <v>125</v>
      </c>
      <c r="E397" s="59" t="s">
        <v>608</v>
      </c>
      <c r="F397" s="59" t="s">
        <v>609</v>
      </c>
      <c r="G397" s="59" t="s">
        <v>6</v>
      </c>
      <c r="H397" s="59" t="s">
        <v>6</v>
      </c>
      <c r="I397" s="59" t="s">
        <v>610</v>
      </c>
      <c r="J397" s="59" t="s">
        <v>17</v>
      </c>
      <c r="K397" s="59" t="s">
        <v>9</v>
      </c>
      <c r="L397" s="59" t="s">
        <v>168</v>
      </c>
      <c r="M397" s="59" t="s">
        <v>340</v>
      </c>
      <c r="N397" s="1">
        <v>833.33</v>
      </c>
      <c r="O397" s="2">
        <v>44287</v>
      </c>
      <c r="P397" s="2">
        <v>44291</v>
      </c>
    </row>
    <row r="398" spans="1:16" x14ac:dyDescent="0.25">
      <c r="A398" s="59" t="s">
        <v>143</v>
      </c>
      <c r="B398" s="59" t="s">
        <v>144</v>
      </c>
      <c r="C398" s="59" t="s">
        <v>124</v>
      </c>
      <c r="D398" s="59" t="s">
        <v>125</v>
      </c>
      <c r="E398" s="59" t="s">
        <v>611</v>
      </c>
      <c r="F398" s="59" t="s">
        <v>612</v>
      </c>
      <c r="G398" s="59" t="s">
        <v>6</v>
      </c>
      <c r="H398" s="59" t="s">
        <v>6</v>
      </c>
      <c r="I398" s="59" t="s">
        <v>613</v>
      </c>
      <c r="J398" s="59" t="s">
        <v>17</v>
      </c>
      <c r="K398" s="59" t="s">
        <v>9</v>
      </c>
      <c r="L398" s="59" t="s">
        <v>168</v>
      </c>
      <c r="M398" s="59" t="s">
        <v>137</v>
      </c>
      <c r="N398" s="1">
        <v>8636.0400000000009</v>
      </c>
      <c r="O398" s="2">
        <v>44295</v>
      </c>
      <c r="P398" s="2">
        <v>44309</v>
      </c>
    </row>
    <row r="399" spans="1:16" x14ac:dyDescent="0.25">
      <c r="A399" s="59" t="s">
        <v>143</v>
      </c>
      <c r="B399" s="59" t="s">
        <v>144</v>
      </c>
      <c r="C399" s="59" t="s">
        <v>124</v>
      </c>
      <c r="D399" s="59" t="s">
        <v>125</v>
      </c>
      <c r="E399" s="59" t="s">
        <v>614</v>
      </c>
      <c r="F399" s="59" t="s">
        <v>615</v>
      </c>
      <c r="G399" s="59" t="s">
        <v>6</v>
      </c>
      <c r="H399" s="59" t="s">
        <v>6</v>
      </c>
      <c r="I399" s="59" t="s">
        <v>616</v>
      </c>
      <c r="J399" s="59" t="s">
        <v>17</v>
      </c>
      <c r="K399" s="59" t="s">
        <v>9</v>
      </c>
      <c r="L399" s="59" t="s">
        <v>168</v>
      </c>
      <c r="M399" s="59" t="s">
        <v>137</v>
      </c>
      <c r="N399" s="1">
        <v>1295.4000000000001</v>
      </c>
      <c r="O399" s="2">
        <v>44295</v>
      </c>
      <c r="P399" s="2">
        <v>44309</v>
      </c>
    </row>
    <row r="400" spans="1:16" x14ac:dyDescent="0.25">
      <c r="A400" s="59" t="s">
        <v>143</v>
      </c>
      <c r="B400" s="59" t="s">
        <v>144</v>
      </c>
      <c r="C400" s="59" t="s">
        <v>124</v>
      </c>
      <c r="D400" s="59" t="s">
        <v>125</v>
      </c>
      <c r="E400" s="59" t="s">
        <v>617</v>
      </c>
      <c r="F400" s="59" t="s">
        <v>618</v>
      </c>
      <c r="G400" s="59" t="s">
        <v>6</v>
      </c>
      <c r="H400" s="59" t="s">
        <v>6</v>
      </c>
      <c r="I400" s="59" t="s">
        <v>619</v>
      </c>
      <c r="J400" s="59" t="s">
        <v>17</v>
      </c>
      <c r="K400" s="59" t="s">
        <v>9</v>
      </c>
      <c r="L400" s="59" t="s">
        <v>168</v>
      </c>
      <c r="M400" s="59" t="s">
        <v>137</v>
      </c>
      <c r="N400" s="1">
        <v>43242.83</v>
      </c>
      <c r="O400" s="2">
        <v>44294</v>
      </c>
      <c r="P400" s="2">
        <v>44295</v>
      </c>
    </row>
    <row r="401" spans="1:16" x14ac:dyDescent="0.25">
      <c r="A401" s="59" t="s">
        <v>143</v>
      </c>
      <c r="B401" s="59" t="s">
        <v>144</v>
      </c>
      <c r="C401" s="59" t="s">
        <v>124</v>
      </c>
      <c r="D401" s="59" t="s">
        <v>125</v>
      </c>
      <c r="E401" s="59" t="s">
        <v>620</v>
      </c>
      <c r="F401" s="59" t="s">
        <v>621</v>
      </c>
      <c r="G401" s="59" t="s">
        <v>6</v>
      </c>
      <c r="H401" s="59" t="s">
        <v>6</v>
      </c>
      <c r="I401" s="59" t="s">
        <v>622</v>
      </c>
      <c r="J401" s="59" t="s">
        <v>17</v>
      </c>
      <c r="K401" s="59" t="s">
        <v>9</v>
      </c>
      <c r="L401" s="59" t="s">
        <v>168</v>
      </c>
      <c r="M401" s="59" t="s">
        <v>137</v>
      </c>
      <c r="N401" s="1">
        <v>6012.19</v>
      </c>
      <c r="O401" s="2">
        <v>44294</v>
      </c>
      <c r="P401" s="2">
        <v>44295</v>
      </c>
    </row>
    <row r="402" spans="1:16" x14ac:dyDescent="0.25">
      <c r="A402" s="59" t="s">
        <v>143</v>
      </c>
      <c r="B402" s="59" t="s">
        <v>144</v>
      </c>
      <c r="C402" s="59" t="s">
        <v>124</v>
      </c>
      <c r="D402" s="59" t="s">
        <v>125</v>
      </c>
      <c r="E402" s="59" t="s">
        <v>623</v>
      </c>
      <c r="F402" s="59" t="s">
        <v>624</v>
      </c>
      <c r="G402" s="59" t="s">
        <v>6</v>
      </c>
      <c r="H402" s="59" t="s">
        <v>6</v>
      </c>
      <c r="I402" s="59" t="s">
        <v>625</v>
      </c>
      <c r="J402" s="59" t="s">
        <v>20</v>
      </c>
      <c r="K402" s="59" t="s">
        <v>9</v>
      </c>
      <c r="L402" s="59" t="s">
        <v>168</v>
      </c>
      <c r="M402" s="59" t="s">
        <v>523</v>
      </c>
      <c r="N402" s="1">
        <v>500</v>
      </c>
      <c r="O402" s="2">
        <v>44316</v>
      </c>
      <c r="P402" s="2">
        <v>44320</v>
      </c>
    </row>
    <row r="403" spans="1:16" x14ac:dyDescent="0.25">
      <c r="A403" s="59" t="s">
        <v>143</v>
      </c>
      <c r="B403" s="59" t="s">
        <v>144</v>
      </c>
      <c r="C403" s="59" t="s">
        <v>124</v>
      </c>
      <c r="D403" s="59" t="s">
        <v>125</v>
      </c>
      <c r="E403" s="59" t="s">
        <v>626</v>
      </c>
      <c r="F403" s="59" t="s">
        <v>627</v>
      </c>
      <c r="G403" s="59" t="s">
        <v>6</v>
      </c>
      <c r="H403" s="59" t="s">
        <v>6</v>
      </c>
      <c r="I403" s="59" t="s">
        <v>628</v>
      </c>
      <c r="J403" s="59" t="s">
        <v>20</v>
      </c>
      <c r="K403" s="59" t="s">
        <v>9</v>
      </c>
      <c r="L403" s="59" t="s">
        <v>168</v>
      </c>
      <c r="M403" s="59" t="s">
        <v>137</v>
      </c>
      <c r="N403" s="1">
        <v>1523.6</v>
      </c>
      <c r="O403" s="2">
        <v>44302</v>
      </c>
      <c r="P403" s="2">
        <v>44320</v>
      </c>
    </row>
    <row r="404" spans="1:16" x14ac:dyDescent="0.25">
      <c r="A404" s="59" t="s">
        <v>143</v>
      </c>
      <c r="B404" s="59" t="s">
        <v>144</v>
      </c>
      <c r="C404" s="59" t="s">
        <v>124</v>
      </c>
      <c r="D404" s="59" t="s">
        <v>125</v>
      </c>
      <c r="E404" s="59" t="s">
        <v>629</v>
      </c>
      <c r="F404" s="59" t="s">
        <v>630</v>
      </c>
      <c r="G404" s="59" t="s">
        <v>6</v>
      </c>
      <c r="H404" s="59" t="s">
        <v>6</v>
      </c>
      <c r="I404" s="59" t="s">
        <v>631</v>
      </c>
      <c r="J404" s="59" t="s">
        <v>20</v>
      </c>
      <c r="K404" s="59" t="s">
        <v>9</v>
      </c>
      <c r="L404" s="59" t="s">
        <v>168</v>
      </c>
      <c r="M404" s="59" t="s">
        <v>137</v>
      </c>
      <c r="N404" s="1">
        <v>9387.17</v>
      </c>
      <c r="O404" s="2">
        <v>44302</v>
      </c>
      <c r="P404" s="2">
        <v>44320</v>
      </c>
    </row>
    <row r="405" spans="1:16" x14ac:dyDescent="0.25">
      <c r="A405" s="59" t="s">
        <v>143</v>
      </c>
      <c r="B405" s="59" t="s">
        <v>144</v>
      </c>
      <c r="C405" s="59" t="s">
        <v>124</v>
      </c>
      <c r="D405" s="59" t="s">
        <v>125</v>
      </c>
      <c r="E405" s="59" t="s">
        <v>632</v>
      </c>
      <c r="F405" s="59" t="s">
        <v>633</v>
      </c>
      <c r="G405" s="59" t="s">
        <v>6</v>
      </c>
      <c r="H405" s="59" t="s">
        <v>6</v>
      </c>
      <c r="I405" s="59" t="s">
        <v>634</v>
      </c>
      <c r="J405" s="59" t="s">
        <v>20</v>
      </c>
      <c r="K405" s="59" t="s">
        <v>9</v>
      </c>
      <c r="L405" s="59" t="s">
        <v>168</v>
      </c>
      <c r="M405" s="59" t="s">
        <v>137</v>
      </c>
      <c r="N405" s="1">
        <v>656.25</v>
      </c>
      <c r="O405" s="2">
        <v>44308</v>
      </c>
      <c r="P405" s="2">
        <v>44320</v>
      </c>
    </row>
    <row r="406" spans="1:16" x14ac:dyDescent="0.25">
      <c r="A406" s="59" t="s">
        <v>143</v>
      </c>
      <c r="B406" s="59" t="s">
        <v>144</v>
      </c>
      <c r="C406" s="59" t="s">
        <v>124</v>
      </c>
      <c r="D406" s="59" t="s">
        <v>125</v>
      </c>
      <c r="E406" s="59" t="s">
        <v>635</v>
      </c>
      <c r="F406" s="59" t="s">
        <v>636</v>
      </c>
      <c r="G406" s="59" t="s">
        <v>6</v>
      </c>
      <c r="H406" s="59" t="s">
        <v>6</v>
      </c>
      <c r="I406" s="59" t="s">
        <v>637</v>
      </c>
      <c r="J406" s="59" t="s">
        <v>20</v>
      </c>
      <c r="K406" s="59" t="s">
        <v>9</v>
      </c>
      <c r="L406" s="59" t="s">
        <v>168</v>
      </c>
      <c r="M406" s="59" t="s">
        <v>137</v>
      </c>
      <c r="N406" s="1">
        <v>75</v>
      </c>
      <c r="O406" s="2">
        <v>44316</v>
      </c>
      <c r="P406" s="2">
        <v>44320</v>
      </c>
    </row>
    <row r="407" spans="1:16" x14ac:dyDescent="0.25">
      <c r="A407" s="59" t="s">
        <v>143</v>
      </c>
      <c r="B407" s="59" t="s">
        <v>144</v>
      </c>
      <c r="C407" s="59" t="s">
        <v>124</v>
      </c>
      <c r="D407" s="59" t="s">
        <v>125</v>
      </c>
      <c r="E407" s="59" t="s">
        <v>638</v>
      </c>
      <c r="F407" s="59" t="s">
        <v>639</v>
      </c>
      <c r="G407" s="59" t="s">
        <v>6</v>
      </c>
      <c r="H407" s="59" t="s">
        <v>6</v>
      </c>
      <c r="I407" s="59" t="s">
        <v>640</v>
      </c>
      <c r="J407" s="59" t="s">
        <v>20</v>
      </c>
      <c r="K407" s="59" t="s">
        <v>9</v>
      </c>
      <c r="L407" s="59" t="s">
        <v>168</v>
      </c>
      <c r="M407" s="59" t="s">
        <v>137</v>
      </c>
      <c r="N407" s="1">
        <v>9655.2099999999991</v>
      </c>
      <c r="O407" s="2">
        <v>44112</v>
      </c>
      <c r="P407" s="2">
        <v>44320</v>
      </c>
    </row>
    <row r="408" spans="1:16" x14ac:dyDescent="0.25">
      <c r="A408" s="59" t="s">
        <v>143</v>
      </c>
      <c r="B408" s="59" t="s">
        <v>144</v>
      </c>
      <c r="C408" s="59" t="s">
        <v>124</v>
      </c>
      <c r="D408" s="59" t="s">
        <v>125</v>
      </c>
      <c r="E408" s="59" t="s">
        <v>641</v>
      </c>
      <c r="F408" s="59" t="s">
        <v>642</v>
      </c>
      <c r="G408" s="59" t="s">
        <v>6</v>
      </c>
      <c r="H408" s="59" t="s">
        <v>6</v>
      </c>
      <c r="I408" s="59" t="s">
        <v>643</v>
      </c>
      <c r="J408" s="59" t="s">
        <v>20</v>
      </c>
      <c r="K408" s="59" t="s">
        <v>9</v>
      </c>
      <c r="L408" s="59" t="s">
        <v>168</v>
      </c>
      <c r="M408" s="59" t="s">
        <v>272</v>
      </c>
      <c r="N408" s="1">
        <v>1486.1</v>
      </c>
      <c r="O408" s="2">
        <v>44311</v>
      </c>
      <c r="P408" s="2">
        <v>44344</v>
      </c>
    </row>
    <row r="409" spans="1:16" x14ac:dyDescent="0.25">
      <c r="A409" s="59" t="s">
        <v>143</v>
      </c>
      <c r="B409" s="59" t="s">
        <v>144</v>
      </c>
      <c r="C409" s="59" t="s">
        <v>124</v>
      </c>
      <c r="D409" s="59" t="s">
        <v>125</v>
      </c>
      <c r="E409" s="59" t="s">
        <v>644</v>
      </c>
      <c r="F409" s="59" t="s">
        <v>645</v>
      </c>
      <c r="G409" s="59" t="s">
        <v>6</v>
      </c>
      <c r="H409" s="59" t="s">
        <v>6</v>
      </c>
      <c r="I409" s="59" t="s">
        <v>646</v>
      </c>
      <c r="J409" s="59" t="s">
        <v>20</v>
      </c>
      <c r="K409" s="59" t="s">
        <v>9</v>
      </c>
      <c r="L409" s="59" t="s">
        <v>168</v>
      </c>
      <c r="M409" s="59" t="s">
        <v>272</v>
      </c>
      <c r="N409" s="1">
        <v>1486.23</v>
      </c>
      <c r="O409" s="2">
        <v>44269</v>
      </c>
      <c r="P409" s="2">
        <v>44344</v>
      </c>
    </row>
    <row r="410" spans="1:16" x14ac:dyDescent="0.25">
      <c r="A410" s="59" t="s">
        <v>143</v>
      </c>
      <c r="B410" s="59" t="s">
        <v>144</v>
      </c>
      <c r="C410" s="59" t="s">
        <v>124</v>
      </c>
      <c r="D410" s="59" t="s">
        <v>125</v>
      </c>
      <c r="E410" s="59" t="s">
        <v>647</v>
      </c>
      <c r="F410" s="59" t="s">
        <v>648</v>
      </c>
      <c r="G410" s="59" t="s">
        <v>6</v>
      </c>
      <c r="H410" s="59" t="s">
        <v>6</v>
      </c>
      <c r="I410" s="59" t="s">
        <v>649</v>
      </c>
      <c r="J410" s="59" t="s">
        <v>20</v>
      </c>
      <c r="K410" s="59" t="s">
        <v>9</v>
      </c>
      <c r="L410" s="59" t="s">
        <v>168</v>
      </c>
      <c r="M410" s="59" t="s">
        <v>137</v>
      </c>
      <c r="N410" s="1">
        <v>22903.5</v>
      </c>
      <c r="O410" s="2">
        <v>44322</v>
      </c>
      <c r="P410" s="2">
        <v>44336</v>
      </c>
    </row>
    <row r="411" spans="1:16" x14ac:dyDescent="0.25">
      <c r="A411" s="59" t="s">
        <v>143</v>
      </c>
      <c r="B411" s="59" t="s">
        <v>144</v>
      </c>
      <c r="C411" s="59" t="s">
        <v>124</v>
      </c>
      <c r="D411" s="59" t="s">
        <v>125</v>
      </c>
      <c r="E411" s="59" t="s">
        <v>650</v>
      </c>
      <c r="F411" s="59" t="s">
        <v>651</v>
      </c>
      <c r="G411" s="59" t="s">
        <v>6</v>
      </c>
      <c r="H411" s="59" t="s">
        <v>6</v>
      </c>
      <c r="I411" s="59" t="s">
        <v>652</v>
      </c>
      <c r="J411" s="59" t="s">
        <v>20</v>
      </c>
      <c r="K411" s="59" t="s">
        <v>9</v>
      </c>
      <c r="L411" s="59" t="s">
        <v>168</v>
      </c>
      <c r="M411" s="59" t="s">
        <v>137</v>
      </c>
      <c r="N411" s="1">
        <v>12210.99</v>
      </c>
      <c r="O411" s="2">
        <v>44316</v>
      </c>
      <c r="P411" s="2">
        <v>44336</v>
      </c>
    </row>
    <row r="412" spans="1:16" x14ac:dyDescent="0.25">
      <c r="A412" s="59" t="s">
        <v>143</v>
      </c>
      <c r="B412" s="59" t="s">
        <v>144</v>
      </c>
      <c r="C412" s="59" t="s">
        <v>124</v>
      </c>
      <c r="D412" s="59" t="s">
        <v>125</v>
      </c>
      <c r="E412" s="59" t="s">
        <v>653</v>
      </c>
      <c r="F412" s="59" t="s">
        <v>654</v>
      </c>
      <c r="G412" s="59" t="s">
        <v>6</v>
      </c>
      <c r="H412" s="59" t="s">
        <v>6</v>
      </c>
      <c r="I412" s="59" t="s">
        <v>655</v>
      </c>
      <c r="J412" s="59" t="s">
        <v>20</v>
      </c>
      <c r="K412" s="59" t="s">
        <v>9</v>
      </c>
      <c r="L412" s="59" t="s">
        <v>168</v>
      </c>
      <c r="M412" s="59" t="s">
        <v>656</v>
      </c>
      <c r="N412" s="1">
        <v>620</v>
      </c>
      <c r="O412" s="2">
        <v>44110</v>
      </c>
      <c r="P412" s="2">
        <v>44342</v>
      </c>
    </row>
    <row r="413" spans="1:16" x14ac:dyDescent="0.25">
      <c r="A413" s="59" t="s">
        <v>143</v>
      </c>
      <c r="B413" s="59" t="s">
        <v>144</v>
      </c>
      <c r="C413" s="59" t="s">
        <v>124</v>
      </c>
      <c r="D413" s="59" t="s">
        <v>125</v>
      </c>
      <c r="E413" s="59" t="s">
        <v>6</v>
      </c>
      <c r="F413" s="59" t="s">
        <v>657</v>
      </c>
      <c r="G413" s="59" t="s">
        <v>6</v>
      </c>
      <c r="H413" s="59" t="s">
        <v>6</v>
      </c>
      <c r="I413" s="59" t="s">
        <v>658</v>
      </c>
      <c r="J413" s="59" t="s">
        <v>29</v>
      </c>
      <c r="K413" s="59" t="s">
        <v>9</v>
      </c>
      <c r="L413" s="59" t="s">
        <v>136</v>
      </c>
      <c r="M413" s="59" t="s">
        <v>137</v>
      </c>
      <c r="N413" s="1">
        <v>10102.6</v>
      </c>
      <c r="O413" s="2">
        <v>44357</v>
      </c>
      <c r="P413" s="2">
        <v>44372</v>
      </c>
    </row>
    <row r="414" spans="1:16" x14ac:dyDescent="0.25">
      <c r="A414" s="59" t="s">
        <v>143</v>
      </c>
      <c r="B414" s="59" t="s">
        <v>144</v>
      </c>
      <c r="C414" s="59" t="s">
        <v>124</v>
      </c>
      <c r="D414" s="59" t="s">
        <v>125</v>
      </c>
      <c r="E414" s="59" t="s">
        <v>6</v>
      </c>
      <c r="F414" s="59" t="s">
        <v>659</v>
      </c>
      <c r="G414" s="59" t="s">
        <v>6</v>
      </c>
      <c r="H414" s="59" t="s">
        <v>6</v>
      </c>
      <c r="I414" s="59" t="s">
        <v>660</v>
      </c>
      <c r="J414" s="59" t="s">
        <v>29</v>
      </c>
      <c r="K414" s="59" t="s">
        <v>9</v>
      </c>
      <c r="L414" s="59" t="s">
        <v>136</v>
      </c>
      <c r="M414" s="59" t="s">
        <v>137</v>
      </c>
      <c r="N414" s="1">
        <v>24777.5</v>
      </c>
      <c r="O414" s="2">
        <v>44357</v>
      </c>
      <c r="P414" s="2">
        <v>44370</v>
      </c>
    </row>
    <row r="415" spans="1:16" x14ac:dyDescent="0.25">
      <c r="A415" s="59" t="s">
        <v>143</v>
      </c>
      <c r="B415" s="59" t="s">
        <v>144</v>
      </c>
      <c r="C415" s="59" t="s">
        <v>124</v>
      </c>
      <c r="D415" s="59" t="s">
        <v>125</v>
      </c>
      <c r="E415" s="59" t="s">
        <v>6</v>
      </c>
      <c r="F415" s="59" t="s">
        <v>661</v>
      </c>
      <c r="G415" s="59" t="s">
        <v>6</v>
      </c>
      <c r="H415" s="59" t="s">
        <v>6</v>
      </c>
      <c r="I415" s="59" t="s">
        <v>662</v>
      </c>
      <c r="J415" s="59" t="s">
        <v>29</v>
      </c>
      <c r="K415" s="59" t="s">
        <v>9</v>
      </c>
      <c r="L415" s="59" t="s">
        <v>136</v>
      </c>
      <c r="M415" s="59" t="s">
        <v>137</v>
      </c>
      <c r="N415" s="1">
        <v>3687.7</v>
      </c>
      <c r="O415" s="2">
        <v>44357</v>
      </c>
      <c r="P415" s="2">
        <v>44369</v>
      </c>
    </row>
    <row r="416" spans="1:16" x14ac:dyDescent="0.25">
      <c r="A416" s="59" t="s">
        <v>143</v>
      </c>
      <c r="B416" s="59" t="s">
        <v>144</v>
      </c>
      <c r="C416" s="59" t="s">
        <v>124</v>
      </c>
      <c r="D416" s="59" t="s">
        <v>125</v>
      </c>
      <c r="E416" s="59" t="s">
        <v>6</v>
      </c>
      <c r="F416" s="59" t="s">
        <v>663</v>
      </c>
      <c r="G416" s="59" t="s">
        <v>6</v>
      </c>
      <c r="H416" s="59" t="s">
        <v>6</v>
      </c>
      <c r="I416" s="59" t="s">
        <v>664</v>
      </c>
      <c r="J416" s="59" t="s">
        <v>29</v>
      </c>
      <c r="K416" s="59" t="s">
        <v>9</v>
      </c>
      <c r="L416" s="59" t="s">
        <v>136</v>
      </c>
      <c r="M416" s="59" t="s">
        <v>137</v>
      </c>
      <c r="N416" s="1">
        <v>345</v>
      </c>
      <c r="O416" s="2">
        <v>44357</v>
      </c>
      <c r="P416" s="2">
        <v>44368</v>
      </c>
    </row>
    <row r="417" spans="1:16" x14ac:dyDescent="0.25">
      <c r="A417" s="59" t="s">
        <v>143</v>
      </c>
      <c r="B417" s="59" t="s">
        <v>144</v>
      </c>
      <c r="C417" s="59" t="s">
        <v>124</v>
      </c>
      <c r="D417" s="59" t="s">
        <v>125</v>
      </c>
      <c r="E417" s="59" t="s">
        <v>6</v>
      </c>
      <c r="F417" s="59" t="s">
        <v>665</v>
      </c>
      <c r="G417" s="59" t="s">
        <v>6</v>
      </c>
      <c r="H417" s="59" t="s">
        <v>6</v>
      </c>
      <c r="I417" s="59" t="s">
        <v>666</v>
      </c>
      <c r="J417" s="59" t="s">
        <v>29</v>
      </c>
      <c r="K417" s="59" t="s">
        <v>9</v>
      </c>
      <c r="L417" s="59" t="s">
        <v>136</v>
      </c>
      <c r="M417" s="59" t="s">
        <v>137</v>
      </c>
      <c r="N417" s="1">
        <v>15966.48</v>
      </c>
      <c r="O417" s="2">
        <v>44330</v>
      </c>
      <c r="P417" s="2">
        <v>44354</v>
      </c>
    </row>
    <row r="418" spans="1:16" x14ac:dyDescent="0.25">
      <c r="A418" s="59" t="s">
        <v>143</v>
      </c>
      <c r="B418" s="59" t="s">
        <v>144</v>
      </c>
      <c r="C418" s="59" t="s">
        <v>124</v>
      </c>
      <c r="D418" s="59" t="s">
        <v>125</v>
      </c>
      <c r="E418" s="59" t="s">
        <v>6</v>
      </c>
      <c r="F418" s="59" t="s">
        <v>667</v>
      </c>
      <c r="G418" s="59" t="s">
        <v>6</v>
      </c>
      <c r="H418" s="59" t="s">
        <v>6</v>
      </c>
      <c r="I418" s="59" t="s">
        <v>668</v>
      </c>
      <c r="J418" s="59" t="s">
        <v>29</v>
      </c>
      <c r="K418" s="59" t="s">
        <v>9</v>
      </c>
      <c r="L418" s="59" t="s">
        <v>136</v>
      </c>
      <c r="M418" s="59" t="s">
        <v>137</v>
      </c>
      <c r="N418" s="1">
        <v>24030.35</v>
      </c>
      <c r="O418" s="2">
        <v>44322</v>
      </c>
      <c r="P418" s="2">
        <v>44354</v>
      </c>
    </row>
    <row r="419" spans="1:16" x14ac:dyDescent="0.25">
      <c r="A419" s="59" t="s">
        <v>143</v>
      </c>
      <c r="B419" s="59" t="s">
        <v>144</v>
      </c>
      <c r="C419" s="59" t="s">
        <v>124</v>
      </c>
      <c r="D419" s="59" t="s">
        <v>125</v>
      </c>
      <c r="E419" s="59" t="s">
        <v>6</v>
      </c>
      <c r="F419" s="59" t="s">
        <v>669</v>
      </c>
      <c r="G419" s="59" t="s">
        <v>6</v>
      </c>
      <c r="H419" s="59" t="s">
        <v>6</v>
      </c>
      <c r="I419" s="59" t="s">
        <v>670</v>
      </c>
      <c r="J419" s="59" t="s">
        <v>29</v>
      </c>
      <c r="K419" s="59" t="s">
        <v>9</v>
      </c>
      <c r="L419" s="59" t="s">
        <v>136</v>
      </c>
      <c r="M419" s="59" t="s">
        <v>137</v>
      </c>
      <c r="N419" s="1">
        <v>4857.8599999999997</v>
      </c>
      <c r="O419" s="2">
        <v>44322</v>
      </c>
      <c r="P419" s="2">
        <v>44354</v>
      </c>
    </row>
    <row r="420" spans="1:16" x14ac:dyDescent="0.25">
      <c r="A420" s="59" t="s">
        <v>143</v>
      </c>
      <c r="B420" s="59" t="s">
        <v>144</v>
      </c>
      <c r="C420" s="59" t="s">
        <v>124</v>
      </c>
      <c r="D420" s="59" t="s">
        <v>125</v>
      </c>
      <c r="E420" s="59" t="s">
        <v>126</v>
      </c>
      <c r="F420" s="59" t="s">
        <v>127</v>
      </c>
      <c r="G420" s="59" t="s">
        <v>6</v>
      </c>
      <c r="H420" s="59" t="s">
        <v>6</v>
      </c>
      <c r="I420" s="59" t="s">
        <v>128</v>
      </c>
      <c r="J420" s="59" t="s">
        <v>23</v>
      </c>
      <c r="K420" s="59" t="s">
        <v>9</v>
      </c>
      <c r="L420" s="59" t="s">
        <v>10</v>
      </c>
      <c r="M420" s="59" t="s">
        <v>129</v>
      </c>
      <c r="N420" s="1">
        <v>-383.33</v>
      </c>
      <c r="O420" s="2">
        <v>44405</v>
      </c>
      <c r="P420" s="2">
        <v>44405</v>
      </c>
    </row>
    <row r="421" spans="1:16" x14ac:dyDescent="0.25">
      <c r="A421" s="59" t="s">
        <v>143</v>
      </c>
      <c r="B421" s="59" t="s">
        <v>144</v>
      </c>
      <c r="C421" s="59" t="s">
        <v>124</v>
      </c>
      <c r="D421" s="59" t="s">
        <v>125</v>
      </c>
      <c r="E421" s="59" t="s">
        <v>6</v>
      </c>
      <c r="F421" s="59" t="s">
        <v>671</v>
      </c>
      <c r="G421" s="59" t="s">
        <v>6</v>
      </c>
      <c r="H421" s="59" t="s">
        <v>6</v>
      </c>
      <c r="I421" s="59" t="s">
        <v>672</v>
      </c>
      <c r="J421" s="59" t="s">
        <v>23</v>
      </c>
      <c r="K421" s="59" t="s">
        <v>9</v>
      </c>
      <c r="L421" s="59" t="s">
        <v>136</v>
      </c>
      <c r="M421" s="59" t="s">
        <v>137</v>
      </c>
      <c r="N421" s="1">
        <v>14929.17</v>
      </c>
      <c r="O421" s="2">
        <v>44365</v>
      </c>
      <c r="P421" s="2">
        <v>44384</v>
      </c>
    </row>
    <row r="422" spans="1:16" x14ac:dyDescent="0.25">
      <c r="A422" s="59" t="s">
        <v>143</v>
      </c>
      <c r="B422" s="59" t="s">
        <v>144</v>
      </c>
      <c r="C422" s="59" t="s">
        <v>124</v>
      </c>
      <c r="D422" s="59" t="s">
        <v>125</v>
      </c>
      <c r="E422" s="59" t="s">
        <v>6</v>
      </c>
      <c r="F422" s="59" t="s">
        <v>673</v>
      </c>
      <c r="G422" s="59" t="s">
        <v>6</v>
      </c>
      <c r="H422" s="59" t="s">
        <v>6</v>
      </c>
      <c r="I422" s="59" t="s">
        <v>674</v>
      </c>
      <c r="J422" s="59" t="s">
        <v>23</v>
      </c>
      <c r="K422" s="59" t="s">
        <v>9</v>
      </c>
      <c r="L422" s="59" t="s">
        <v>136</v>
      </c>
      <c r="M422" s="59" t="s">
        <v>142</v>
      </c>
      <c r="N422" s="1">
        <v>950</v>
      </c>
      <c r="O422" s="2">
        <v>44364</v>
      </c>
      <c r="P422" s="2">
        <v>44390</v>
      </c>
    </row>
    <row r="423" spans="1:16" x14ac:dyDescent="0.25">
      <c r="A423" s="59" t="s">
        <v>143</v>
      </c>
      <c r="B423" s="59" t="s">
        <v>144</v>
      </c>
      <c r="C423" s="59" t="s">
        <v>124</v>
      </c>
      <c r="D423" s="59" t="s">
        <v>125</v>
      </c>
      <c r="E423" s="59" t="s">
        <v>6</v>
      </c>
      <c r="F423" s="59" t="s">
        <v>675</v>
      </c>
      <c r="G423" s="59" t="s">
        <v>6</v>
      </c>
      <c r="H423" s="59" t="s">
        <v>6</v>
      </c>
      <c r="I423" s="59" t="s">
        <v>676</v>
      </c>
      <c r="J423" s="59" t="s">
        <v>26</v>
      </c>
      <c r="K423" s="59" t="s">
        <v>9</v>
      </c>
      <c r="L423" s="59" t="s">
        <v>136</v>
      </c>
      <c r="M423" s="59" t="s">
        <v>142</v>
      </c>
      <c r="N423" s="1">
        <v>4708.67</v>
      </c>
      <c r="O423" s="2">
        <v>44410</v>
      </c>
      <c r="P423" s="2">
        <v>44417</v>
      </c>
    </row>
    <row r="424" spans="1:16" x14ac:dyDescent="0.25">
      <c r="A424" s="59" t="s">
        <v>143</v>
      </c>
      <c r="B424" s="59" t="s">
        <v>144</v>
      </c>
      <c r="C424" s="59" t="s">
        <v>124</v>
      </c>
      <c r="D424" s="59" t="s">
        <v>125</v>
      </c>
      <c r="E424" s="59" t="s">
        <v>6</v>
      </c>
      <c r="F424" s="59" t="s">
        <v>677</v>
      </c>
      <c r="G424" s="59" t="s">
        <v>6</v>
      </c>
      <c r="H424" s="59" t="s">
        <v>6</v>
      </c>
      <c r="I424" s="59" t="s">
        <v>678</v>
      </c>
      <c r="J424" s="59" t="s">
        <v>26</v>
      </c>
      <c r="K424" s="59" t="s">
        <v>9</v>
      </c>
      <c r="L424" s="59" t="s">
        <v>136</v>
      </c>
      <c r="M424" s="59" t="s">
        <v>272</v>
      </c>
      <c r="N424" s="1">
        <v>1966.4</v>
      </c>
      <c r="O424" s="2">
        <v>44408</v>
      </c>
      <c r="P424" s="2">
        <v>44425</v>
      </c>
    </row>
    <row r="425" spans="1:16" x14ac:dyDescent="0.25">
      <c r="A425" s="59" t="s">
        <v>143</v>
      </c>
      <c r="B425" s="59" t="s">
        <v>144</v>
      </c>
      <c r="C425" s="59" t="s">
        <v>124</v>
      </c>
      <c r="D425" s="59" t="s">
        <v>125</v>
      </c>
      <c r="E425" s="59" t="s">
        <v>6</v>
      </c>
      <c r="F425" s="59" t="s">
        <v>679</v>
      </c>
      <c r="G425" s="59" t="s">
        <v>6</v>
      </c>
      <c r="H425" s="59" t="s">
        <v>6</v>
      </c>
      <c r="I425" s="59" t="s">
        <v>680</v>
      </c>
      <c r="J425" s="59" t="s">
        <v>26</v>
      </c>
      <c r="K425" s="59" t="s">
        <v>9</v>
      </c>
      <c r="L425" s="59" t="s">
        <v>136</v>
      </c>
      <c r="M425" s="59" t="s">
        <v>137</v>
      </c>
      <c r="N425" s="1">
        <v>343.75</v>
      </c>
      <c r="O425" s="2">
        <v>44425</v>
      </c>
      <c r="P425" s="2">
        <v>44434</v>
      </c>
    </row>
    <row r="426" spans="1:16" x14ac:dyDescent="0.25">
      <c r="A426" s="59" t="s">
        <v>143</v>
      </c>
      <c r="B426" s="59" t="s">
        <v>144</v>
      </c>
      <c r="C426" s="59" t="s">
        <v>124</v>
      </c>
      <c r="D426" s="59" t="s">
        <v>125</v>
      </c>
      <c r="E426" s="59" t="s">
        <v>6</v>
      </c>
      <c r="F426" s="59" t="s">
        <v>681</v>
      </c>
      <c r="G426" s="59" t="s">
        <v>6</v>
      </c>
      <c r="H426" s="59" t="s">
        <v>6</v>
      </c>
      <c r="I426" s="59" t="s">
        <v>682</v>
      </c>
      <c r="J426" s="59" t="s">
        <v>26</v>
      </c>
      <c r="K426" s="59" t="s">
        <v>9</v>
      </c>
      <c r="L426" s="59" t="s">
        <v>136</v>
      </c>
      <c r="M426" s="59" t="s">
        <v>137</v>
      </c>
      <c r="N426" s="1">
        <v>734.61</v>
      </c>
      <c r="O426" s="2">
        <v>44417</v>
      </c>
      <c r="P426" s="2">
        <v>44434</v>
      </c>
    </row>
    <row r="427" spans="1:16" x14ac:dyDescent="0.25">
      <c r="A427" s="59" t="s">
        <v>143</v>
      </c>
      <c r="B427" s="59" t="s">
        <v>144</v>
      </c>
      <c r="C427" s="59" t="s">
        <v>124</v>
      </c>
      <c r="D427" s="59" t="s">
        <v>125</v>
      </c>
      <c r="E427" s="59" t="s">
        <v>6</v>
      </c>
      <c r="F427" s="59" t="s">
        <v>683</v>
      </c>
      <c r="G427" s="59" t="s">
        <v>6</v>
      </c>
      <c r="H427" s="59" t="s">
        <v>6</v>
      </c>
      <c r="I427" s="59" t="s">
        <v>684</v>
      </c>
      <c r="J427" s="59" t="s">
        <v>26</v>
      </c>
      <c r="K427" s="59" t="s">
        <v>9</v>
      </c>
      <c r="L427" s="59" t="s">
        <v>136</v>
      </c>
      <c r="M427" s="59" t="s">
        <v>137</v>
      </c>
      <c r="N427" s="1">
        <v>5876.9</v>
      </c>
      <c r="O427" s="2">
        <v>44417</v>
      </c>
      <c r="P427" s="2">
        <v>44434</v>
      </c>
    </row>
    <row r="428" spans="1:16" x14ac:dyDescent="0.25">
      <c r="A428" s="59" t="s">
        <v>143</v>
      </c>
      <c r="B428" s="59" t="s">
        <v>144</v>
      </c>
      <c r="C428" s="59" t="s">
        <v>124</v>
      </c>
      <c r="D428" s="59" t="s">
        <v>125</v>
      </c>
      <c r="E428" s="59" t="s">
        <v>685</v>
      </c>
      <c r="F428" s="59" t="s">
        <v>686</v>
      </c>
      <c r="G428" s="59" t="s">
        <v>687</v>
      </c>
      <c r="H428" s="59" t="s">
        <v>688</v>
      </c>
      <c r="I428" s="59" t="s">
        <v>689</v>
      </c>
      <c r="J428" s="59" t="s">
        <v>32</v>
      </c>
      <c r="K428" s="59" t="s">
        <v>9</v>
      </c>
      <c r="L428" s="59" t="s">
        <v>286</v>
      </c>
      <c r="M428" s="59" t="s">
        <v>287</v>
      </c>
      <c r="N428" s="1">
        <v>-1286</v>
      </c>
      <c r="O428" s="2">
        <v>44452</v>
      </c>
      <c r="P428" s="2">
        <v>44455</v>
      </c>
    </row>
    <row r="429" spans="1:16" x14ac:dyDescent="0.25">
      <c r="A429" s="59" t="s">
        <v>143</v>
      </c>
      <c r="B429" s="59" t="s">
        <v>144</v>
      </c>
      <c r="C429" s="59" t="s">
        <v>124</v>
      </c>
      <c r="D429" s="59" t="s">
        <v>125</v>
      </c>
      <c r="E429" s="59" t="s">
        <v>685</v>
      </c>
      <c r="F429" s="59" t="s">
        <v>690</v>
      </c>
      <c r="G429" s="59" t="s">
        <v>687</v>
      </c>
      <c r="H429" s="59" t="s">
        <v>688</v>
      </c>
      <c r="I429" s="59" t="s">
        <v>691</v>
      </c>
      <c r="J429" s="59" t="s">
        <v>32</v>
      </c>
      <c r="K429" s="59" t="s">
        <v>9</v>
      </c>
      <c r="L429" s="59" t="s">
        <v>286</v>
      </c>
      <c r="M429" s="59" t="s">
        <v>287</v>
      </c>
      <c r="N429" s="1">
        <v>1286</v>
      </c>
      <c r="O429" s="2">
        <v>44452</v>
      </c>
      <c r="P429" s="2">
        <v>44452</v>
      </c>
    </row>
    <row r="430" spans="1:16" x14ac:dyDescent="0.25">
      <c r="A430" s="59" t="s">
        <v>143</v>
      </c>
      <c r="B430" s="59" t="s">
        <v>144</v>
      </c>
      <c r="C430" s="59" t="s">
        <v>124</v>
      </c>
      <c r="D430" s="59" t="s">
        <v>125</v>
      </c>
      <c r="E430" s="59" t="s">
        <v>6</v>
      </c>
      <c r="F430" s="59" t="s">
        <v>692</v>
      </c>
      <c r="G430" s="59" t="s">
        <v>6</v>
      </c>
      <c r="H430" s="59" t="s">
        <v>6</v>
      </c>
      <c r="I430" s="59" t="s">
        <v>693</v>
      </c>
      <c r="J430" s="59" t="s">
        <v>32</v>
      </c>
      <c r="K430" s="59" t="s">
        <v>9</v>
      </c>
      <c r="L430" s="59" t="s">
        <v>136</v>
      </c>
      <c r="M430" s="59" t="s">
        <v>340</v>
      </c>
      <c r="N430" s="1">
        <v>1250</v>
      </c>
      <c r="O430" s="2">
        <v>44440</v>
      </c>
      <c r="P430" s="2">
        <v>44441</v>
      </c>
    </row>
    <row r="431" spans="1:16" x14ac:dyDescent="0.25">
      <c r="A431" s="59" t="s">
        <v>143</v>
      </c>
      <c r="B431" s="59" t="s">
        <v>144</v>
      </c>
      <c r="C431" s="59" t="s">
        <v>124</v>
      </c>
      <c r="D431" s="59" t="s">
        <v>125</v>
      </c>
      <c r="E431" s="59" t="s">
        <v>6</v>
      </c>
      <c r="F431" s="59" t="s">
        <v>694</v>
      </c>
      <c r="G431" s="59" t="s">
        <v>6</v>
      </c>
      <c r="H431" s="59" t="s">
        <v>6</v>
      </c>
      <c r="I431" s="59" t="s">
        <v>695</v>
      </c>
      <c r="J431" s="59" t="s">
        <v>32</v>
      </c>
      <c r="K431" s="59" t="s">
        <v>9</v>
      </c>
      <c r="L431" s="59" t="s">
        <v>136</v>
      </c>
      <c r="M431" s="59" t="s">
        <v>696</v>
      </c>
      <c r="N431" s="1">
        <v>1200</v>
      </c>
      <c r="O431" s="2">
        <v>44425</v>
      </c>
      <c r="P431" s="2">
        <v>44441</v>
      </c>
    </row>
    <row r="432" spans="1:16" x14ac:dyDescent="0.25">
      <c r="A432" s="59" t="s">
        <v>143</v>
      </c>
      <c r="B432" s="59" t="s">
        <v>144</v>
      </c>
      <c r="C432" s="59" t="s">
        <v>124</v>
      </c>
      <c r="D432" s="59" t="s">
        <v>125</v>
      </c>
      <c r="E432" s="59" t="s">
        <v>6</v>
      </c>
      <c r="F432" s="59" t="s">
        <v>697</v>
      </c>
      <c r="G432" s="59" t="s">
        <v>6</v>
      </c>
      <c r="H432" s="59" t="s">
        <v>6</v>
      </c>
      <c r="I432" s="59" t="s">
        <v>698</v>
      </c>
      <c r="J432" s="59" t="s">
        <v>32</v>
      </c>
      <c r="K432" s="59" t="s">
        <v>9</v>
      </c>
      <c r="L432" s="59" t="s">
        <v>136</v>
      </c>
      <c r="M432" s="59" t="s">
        <v>408</v>
      </c>
      <c r="N432" s="1">
        <v>1000</v>
      </c>
      <c r="O432" s="2">
        <v>44441</v>
      </c>
      <c r="P432" s="2">
        <v>44446</v>
      </c>
    </row>
    <row r="433" spans="1:16" x14ac:dyDescent="0.25">
      <c r="A433" s="59" t="s">
        <v>143</v>
      </c>
      <c r="B433" s="59" t="s">
        <v>144</v>
      </c>
      <c r="C433" s="59" t="s">
        <v>124</v>
      </c>
      <c r="D433" s="59" t="s">
        <v>125</v>
      </c>
      <c r="E433" s="59" t="s">
        <v>6</v>
      </c>
      <c r="F433" s="59" t="s">
        <v>699</v>
      </c>
      <c r="G433" s="59" t="s">
        <v>6</v>
      </c>
      <c r="H433" s="59" t="s">
        <v>6</v>
      </c>
      <c r="I433" s="59" t="s">
        <v>700</v>
      </c>
      <c r="J433" s="59" t="s">
        <v>53</v>
      </c>
      <c r="K433" s="59" t="s">
        <v>9</v>
      </c>
      <c r="L433" s="59" t="s">
        <v>168</v>
      </c>
      <c r="M433" s="59" t="s">
        <v>701</v>
      </c>
      <c r="N433" s="1">
        <v>500</v>
      </c>
      <c r="O433" s="2">
        <v>44453</v>
      </c>
      <c r="P433" s="2">
        <v>44483</v>
      </c>
    </row>
    <row r="434" spans="1:16" x14ac:dyDescent="0.25">
      <c r="A434" s="59" t="s">
        <v>143</v>
      </c>
      <c r="B434" s="59" t="s">
        <v>144</v>
      </c>
      <c r="C434" s="59" t="s">
        <v>124</v>
      </c>
      <c r="D434" s="59" t="s">
        <v>125</v>
      </c>
      <c r="E434" s="59" t="s">
        <v>6</v>
      </c>
      <c r="F434" s="59" t="s">
        <v>702</v>
      </c>
      <c r="G434" s="59" t="s">
        <v>6</v>
      </c>
      <c r="H434" s="59" t="s">
        <v>6</v>
      </c>
      <c r="I434" s="59" t="s">
        <v>703</v>
      </c>
      <c r="J434" s="59" t="s">
        <v>44</v>
      </c>
      <c r="K434" s="59" t="s">
        <v>9</v>
      </c>
      <c r="L434" s="59" t="s">
        <v>136</v>
      </c>
      <c r="M434" s="59" t="s">
        <v>701</v>
      </c>
      <c r="N434" s="1">
        <v>4803.5</v>
      </c>
      <c r="O434" s="2">
        <v>44501</v>
      </c>
      <c r="P434" s="2">
        <v>44503</v>
      </c>
    </row>
    <row r="435" spans="1:16" x14ac:dyDescent="0.25">
      <c r="A435" s="59" t="s">
        <v>143</v>
      </c>
      <c r="B435" s="59" t="s">
        <v>144</v>
      </c>
      <c r="C435" s="59" t="s">
        <v>124</v>
      </c>
      <c r="D435" s="59" t="s">
        <v>125</v>
      </c>
      <c r="E435" s="59" t="s">
        <v>6</v>
      </c>
      <c r="F435" s="59" t="s">
        <v>704</v>
      </c>
      <c r="G435" s="59" t="s">
        <v>6</v>
      </c>
      <c r="H435" s="59" t="s">
        <v>6</v>
      </c>
      <c r="I435" s="59" t="s">
        <v>705</v>
      </c>
      <c r="J435" s="59" t="s">
        <v>8</v>
      </c>
      <c r="K435" s="59" t="s">
        <v>9</v>
      </c>
      <c r="L435" s="59" t="s">
        <v>136</v>
      </c>
      <c r="M435" s="59" t="s">
        <v>438</v>
      </c>
      <c r="N435" s="1">
        <v>700</v>
      </c>
      <c r="O435" s="2">
        <v>44543</v>
      </c>
      <c r="P435" s="2">
        <v>44559</v>
      </c>
    </row>
    <row r="436" spans="1:16" x14ac:dyDescent="0.25">
      <c r="A436" s="59" t="s">
        <v>143</v>
      </c>
      <c r="B436" s="59" t="s">
        <v>144</v>
      </c>
      <c r="C436" s="59" t="s">
        <v>124</v>
      </c>
      <c r="D436" s="59" t="s">
        <v>125</v>
      </c>
      <c r="E436" s="59" t="s">
        <v>6</v>
      </c>
      <c r="F436" s="59" t="s">
        <v>706</v>
      </c>
      <c r="G436" s="59" t="s">
        <v>6</v>
      </c>
      <c r="H436" s="59" t="s">
        <v>6</v>
      </c>
      <c r="I436" s="59" t="s">
        <v>707</v>
      </c>
      <c r="J436" s="59" t="s">
        <v>8</v>
      </c>
      <c r="K436" s="59" t="s">
        <v>9</v>
      </c>
      <c r="L436" s="59" t="s">
        <v>136</v>
      </c>
      <c r="M436" s="59" t="s">
        <v>137</v>
      </c>
      <c r="N436" s="1">
        <v>375</v>
      </c>
      <c r="O436" s="2">
        <v>44547</v>
      </c>
      <c r="P436" s="2">
        <v>44557</v>
      </c>
    </row>
    <row r="437" spans="1:16" x14ac:dyDescent="0.25">
      <c r="A437" s="59" t="s">
        <v>143</v>
      </c>
      <c r="B437" s="59" t="s">
        <v>144</v>
      </c>
      <c r="C437" s="59" t="s">
        <v>124</v>
      </c>
      <c r="D437" s="59" t="s">
        <v>125</v>
      </c>
      <c r="E437" s="59" t="s">
        <v>6</v>
      </c>
      <c r="F437" s="59" t="s">
        <v>708</v>
      </c>
      <c r="G437" s="59" t="s">
        <v>6</v>
      </c>
      <c r="H437" s="59" t="s">
        <v>6</v>
      </c>
      <c r="I437" s="59" t="s">
        <v>709</v>
      </c>
      <c r="J437" s="59" t="s">
        <v>8</v>
      </c>
      <c r="K437" s="59" t="s">
        <v>9</v>
      </c>
      <c r="L437" s="59" t="s">
        <v>136</v>
      </c>
      <c r="M437" s="59" t="s">
        <v>137</v>
      </c>
      <c r="N437" s="1">
        <v>3549.86</v>
      </c>
      <c r="O437" s="2">
        <v>44523</v>
      </c>
      <c r="P437" s="2">
        <v>44537</v>
      </c>
    </row>
    <row r="438" spans="1:16" x14ac:dyDescent="0.25">
      <c r="A438" s="59" t="s">
        <v>143</v>
      </c>
      <c r="B438" s="59" t="s">
        <v>144</v>
      </c>
      <c r="C438" s="59" t="s">
        <v>124</v>
      </c>
      <c r="D438" s="59" t="s">
        <v>125</v>
      </c>
      <c r="E438" s="59" t="s">
        <v>6</v>
      </c>
      <c r="F438" s="59" t="s">
        <v>710</v>
      </c>
      <c r="G438" s="59" t="s">
        <v>6</v>
      </c>
      <c r="H438" s="59" t="s">
        <v>6</v>
      </c>
      <c r="I438" s="59" t="s">
        <v>711</v>
      </c>
      <c r="J438" s="59" t="s">
        <v>8</v>
      </c>
      <c r="K438" s="59" t="s">
        <v>9</v>
      </c>
      <c r="L438" s="59" t="s">
        <v>136</v>
      </c>
      <c r="M438" s="59" t="s">
        <v>137</v>
      </c>
      <c r="N438" s="1">
        <v>13780.07</v>
      </c>
      <c r="O438" s="2">
        <v>44518</v>
      </c>
      <c r="P438" s="2">
        <v>44536</v>
      </c>
    </row>
    <row r="439" spans="1:16" x14ac:dyDescent="0.25">
      <c r="A439" s="59" t="s">
        <v>143</v>
      </c>
      <c r="B439" s="59" t="s">
        <v>144</v>
      </c>
      <c r="C439" s="59" t="s">
        <v>124</v>
      </c>
      <c r="D439" s="59" t="s">
        <v>125</v>
      </c>
      <c r="E439" s="59" t="s">
        <v>6</v>
      </c>
      <c r="F439" s="59" t="s">
        <v>712</v>
      </c>
      <c r="G439" s="59" t="s">
        <v>6</v>
      </c>
      <c r="H439" s="59" t="s">
        <v>6</v>
      </c>
      <c r="I439" s="59" t="s">
        <v>713</v>
      </c>
      <c r="J439" s="59" t="s">
        <v>8</v>
      </c>
      <c r="K439" s="59" t="s">
        <v>9</v>
      </c>
      <c r="L439" s="59" t="s">
        <v>136</v>
      </c>
      <c r="M439" s="59" t="s">
        <v>137</v>
      </c>
      <c r="N439" s="1">
        <v>14887.75</v>
      </c>
      <c r="O439" s="2">
        <v>44518</v>
      </c>
      <c r="P439" s="2">
        <v>44537</v>
      </c>
    </row>
    <row r="440" spans="1:16" x14ac:dyDescent="0.25">
      <c r="A440" s="59" t="s">
        <v>143</v>
      </c>
      <c r="B440" s="59" t="s">
        <v>144</v>
      </c>
      <c r="C440" s="59" t="s">
        <v>124</v>
      </c>
      <c r="D440" s="59" t="s">
        <v>125</v>
      </c>
      <c r="E440" s="59" t="s">
        <v>6</v>
      </c>
      <c r="F440" s="59" t="s">
        <v>714</v>
      </c>
      <c r="G440" s="59" t="s">
        <v>6</v>
      </c>
      <c r="H440" s="59" t="s">
        <v>6</v>
      </c>
      <c r="I440" s="59" t="s">
        <v>715</v>
      </c>
      <c r="J440" s="59" t="s">
        <v>8</v>
      </c>
      <c r="K440" s="59" t="s">
        <v>9</v>
      </c>
      <c r="L440" s="59" t="s">
        <v>136</v>
      </c>
      <c r="M440" s="59" t="s">
        <v>137</v>
      </c>
      <c r="N440" s="1">
        <v>7087.5</v>
      </c>
      <c r="O440" s="2">
        <v>44518</v>
      </c>
      <c r="P440" s="2">
        <v>44537</v>
      </c>
    </row>
    <row r="441" spans="1:16" x14ac:dyDescent="0.25">
      <c r="A441" s="59" t="s">
        <v>143</v>
      </c>
      <c r="B441" s="59" t="s">
        <v>144</v>
      </c>
      <c r="C441" s="59" t="s">
        <v>124</v>
      </c>
      <c r="D441" s="59" t="s">
        <v>125</v>
      </c>
      <c r="E441" s="59" t="s">
        <v>6</v>
      </c>
      <c r="F441" s="59" t="s">
        <v>716</v>
      </c>
      <c r="G441" s="59" t="s">
        <v>6</v>
      </c>
      <c r="H441" s="59" t="s">
        <v>6</v>
      </c>
      <c r="I441" s="59" t="s">
        <v>717</v>
      </c>
      <c r="J441" s="59" t="s">
        <v>8</v>
      </c>
      <c r="K441" s="59" t="s">
        <v>9</v>
      </c>
      <c r="L441" s="59" t="s">
        <v>136</v>
      </c>
      <c r="M441" s="59" t="s">
        <v>137</v>
      </c>
      <c r="N441" s="1">
        <v>8519.4</v>
      </c>
      <c r="O441" s="2">
        <v>44518</v>
      </c>
      <c r="P441" s="2">
        <v>44537</v>
      </c>
    </row>
    <row r="442" spans="1:16" x14ac:dyDescent="0.25">
      <c r="A442" s="59" t="s">
        <v>143</v>
      </c>
      <c r="B442" s="59" t="s">
        <v>144</v>
      </c>
      <c r="C442" s="59" t="s">
        <v>124</v>
      </c>
      <c r="D442" s="59" t="s">
        <v>125</v>
      </c>
      <c r="E442" s="59" t="s">
        <v>6</v>
      </c>
      <c r="F442" s="59" t="s">
        <v>718</v>
      </c>
      <c r="G442" s="59" t="s">
        <v>6</v>
      </c>
      <c r="H442" s="59" t="s">
        <v>6</v>
      </c>
      <c r="I442" s="59" t="s">
        <v>719</v>
      </c>
      <c r="J442" s="59" t="s">
        <v>8</v>
      </c>
      <c r="K442" s="59" t="s">
        <v>9</v>
      </c>
      <c r="L442" s="59" t="s">
        <v>136</v>
      </c>
      <c r="M442" s="59" t="s">
        <v>340</v>
      </c>
      <c r="N442" s="1">
        <v>1250</v>
      </c>
      <c r="O442" s="2">
        <v>44531</v>
      </c>
      <c r="P442" s="2">
        <v>44536</v>
      </c>
    </row>
    <row r="443" spans="1:16" x14ac:dyDescent="0.25">
      <c r="A443" s="59" t="s">
        <v>143</v>
      </c>
      <c r="B443" s="59" t="s">
        <v>144</v>
      </c>
      <c r="C443" s="59" t="s">
        <v>124</v>
      </c>
      <c r="D443" s="59" t="s">
        <v>125</v>
      </c>
      <c r="E443" s="59" t="s">
        <v>6</v>
      </c>
      <c r="F443" s="59" t="s">
        <v>720</v>
      </c>
      <c r="G443" s="59" t="s">
        <v>6</v>
      </c>
      <c r="H443" s="59" t="s">
        <v>6</v>
      </c>
      <c r="I443" s="59" t="s">
        <v>721</v>
      </c>
      <c r="J443" s="59" t="s">
        <v>8</v>
      </c>
      <c r="K443" s="59" t="s">
        <v>9</v>
      </c>
      <c r="L443" s="59" t="s">
        <v>136</v>
      </c>
      <c r="M443" s="59" t="s">
        <v>465</v>
      </c>
      <c r="N443" s="1">
        <v>320</v>
      </c>
      <c r="O443" s="2">
        <v>44514</v>
      </c>
      <c r="P443" s="2">
        <v>44544</v>
      </c>
    </row>
    <row r="444" spans="1:16" x14ac:dyDescent="0.25">
      <c r="A444" s="59" t="s">
        <v>143</v>
      </c>
      <c r="B444" s="59" t="s">
        <v>144</v>
      </c>
      <c r="C444" s="59" t="s">
        <v>722</v>
      </c>
      <c r="D444" s="59" t="s">
        <v>723</v>
      </c>
      <c r="E444" s="59" t="s">
        <v>4</v>
      </c>
      <c r="F444" s="59" t="s">
        <v>5</v>
      </c>
      <c r="G444" s="59" t="s">
        <v>6</v>
      </c>
      <c r="H444" s="59" t="s">
        <v>6</v>
      </c>
      <c r="I444" s="59" t="s">
        <v>7</v>
      </c>
      <c r="J444" s="59" t="s">
        <v>8</v>
      </c>
      <c r="K444" s="59" t="s">
        <v>9</v>
      </c>
      <c r="L444" s="59" t="s">
        <v>10</v>
      </c>
      <c r="M444" s="59" t="s">
        <v>11</v>
      </c>
      <c r="N444" s="1">
        <v>0.02</v>
      </c>
      <c r="O444" s="2">
        <v>44560</v>
      </c>
      <c r="P444" s="2">
        <v>44560</v>
      </c>
    </row>
    <row r="445" spans="1:16" x14ac:dyDescent="0.25">
      <c r="A445" s="59" t="s">
        <v>143</v>
      </c>
      <c r="B445" s="59" t="s">
        <v>144</v>
      </c>
      <c r="C445" s="59" t="s">
        <v>722</v>
      </c>
      <c r="D445" s="59" t="s">
        <v>723</v>
      </c>
      <c r="E445" s="59" t="s">
        <v>4</v>
      </c>
      <c r="F445" s="59" t="s">
        <v>5</v>
      </c>
      <c r="G445" s="59" t="s">
        <v>6</v>
      </c>
      <c r="H445" s="59" t="s">
        <v>6</v>
      </c>
      <c r="I445" s="59" t="s">
        <v>7</v>
      </c>
      <c r="J445" s="59" t="s">
        <v>8</v>
      </c>
      <c r="K445" s="59" t="s">
        <v>9</v>
      </c>
      <c r="L445" s="59" t="s">
        <v>10</v>
      </c>
      <c r="M445" s="59" t="s">
        <v>11</v>
      </c>
      <c r="N445" s="1">
        <v>0.01</v>
      </c>
      <c r="O445" s="2">
        <v>44560</v>
      </c>
      <c r="P445" s="2">
        <v>44560</v>
      </c>
    </row>
    <row r="446" spans="1:16" x14ac:dyDescent="0.25">
      <c r="A446" s="59" t="s">
        <v>143</v>
      </c>
      <c r="B446" s="59" t="s">
        <v>144</v>
      </c>
      <c r="C446" s="59" t="s">
        <v>722</v>
      </c>
      <c r="D446" s="59" t="s">
        <v>723</v>
      </c>
      <c r="E446" s="59" t="s">
        <v>4</v>
      </c>
      <c r="F446" s="59" t="s">
        <v>5</v>
      </c>
      <c r="G446" s="59" t="s">
        <v>6</v>
      </c>
      <c r="H446" s="59" t="s">
        <v>6</v>
      </c>
      <c r="I446" s="59" t="s">
        <v>7</v>
      </c>
      <c r="J446" s="59" t="s">
        <v>8</v>
      </c>
      <c r="K446" s="59" t="s">
        <v>9</v>
      </c>
      <c r="L446" s="59" t="s">
        <v>10</v>
      </c>
      <c r="M446" s="59" t="s">
        <v>11</v>
      </c>
      <c r="N446" s="1">
        <v>0.01</v>
      </c>
      <c r="O446" s="2">
        <v>44560</v>
      </c>
      <c r="P446" s="2">
        <v>44560</v>
      </c>
    </row>
    <row r="447" spans="1:16" x14ac:dyDescent="0.25">
      <c r="A447" s="59" t="s">
        <v>143</v>
      </c>
      <c r="B447" s="59" t="s">
        <v>144</v>
      </c>
      <c r="C447" s="59" t="s">
        <v>722</v>
      </c>
      <c r="D447" s="59" t="s">
        <v>723</v>
      </c>
      <c r="E447" s="59" t="s">
        <v>4</v>
      </c>
      <c r="F447" s="59" t="s">
        <v>5</v>
      </c>
      <c r="G447" s="59" t="s">
        <v>6</v>
      </c>
      <c r="H447" s="59" t="s">
        <v>6</v>
      </c>
      <c r="I447" s="59" t="s">
        <v>7</v>
      </c>
      <c r="J447" s="59" t="s">
        <v>8</v>
      </c>
      <c r="K447" s="59" t="s">
        <v>9</v>
      </c>
      <c r="L447" s="59" t="s">
        <v>10</v>
      </c>
      <c r="M447" s="59" t="s">
        <v>11</v>
      </c>
      <c r="N447" s="1">
        <v>0.05</v>
      </c>
      <c r="O447" s="2">
        <v>44560</v>
      </c>
      <c r="P447" s="2">
        <v>44560</v>
      </c>
    </row>
    <row r="448" spans="1:16" x14ac:dyDescent="0.25">
      <c r="A448" s="59" t="s">
        <v>143</v>
      </c>
      <c r="B448" s="59" t="s">
        <v>144</v>
      </c>
      <c r="C448" s="59" t="s">
        <v>722</v>
      </c>
      <c r="D448" s="59" t="s">
        <v>723</v>
      </c>
      <c r="E448" s="59" t="s">
        <v>724</v>
      </c>
      <c r="F448" s="59" t="s">
        <v>725</v>
      </c>
      <c r="G448" s="59" t="s">
        <v>6</v>
      </c>
      <c r="H448" s="59" t="s">
        <v>6</v>
      </c>
      <c r="I448" s="59" t="s">
        <v>726</v>
      </c>
      <c r="J448" s="59" t="s">
        <v>59</v>
      </c>
      <c r="K448" s="59" t="s">
        <v>9</v>
      </c>
      <c r="L448" s="59" t="s">
        <v>150</v>
      </c>
      <c r="M448" s="59" t="s">
        <v>151</v>
      </c>
      <c r="N448" s="1">
        <v>550</v>
      </c>
      <c r="O448" s="2">
        <v>44270</v>
      </c>
      <c r="P448" s="2">
        <v>44272</v>
      </c>
    </row>
    <row r="449" spans="1:16" x14ac:dyDescent="0.25">
      <c r="A449" s="59" t="s">
        <v>143</v>
      </c>
      <c r="B449" s="59" t="s">
        <v>144</v>
      </c>
      <c r="C449" s="59" t="s">
        <v>727</v>
      </c>
      <c r="D449" s="59" t="s">
        <v>728</v>
      </c>
      <c r="E449" s="59" t="s">
        <v>729</v>
      </c>
      <c r="F449" s="59" t="s">
        <v>730</v>
      </c>
      <c r="G449" s="59" t="s">
        <v>6</v>
      </c>
      <c r="H449" s="59" t="s">
        <v>6</v>
      </c>
      <c r="I449" s="59" t="s">
        <v>731</v>
      </c>
      <c r="J449" s="59" t="s">
        <v>44</v>
      </c>
      <c r="K449" s="59" t="s">
        <v>9</v>
      </c>
      <c r="L449" s="59" t="s">
        <v>6</v>
      </c>
      <c r="M449" s="59" t="s">
        <v>6</v>
      </c>
      <c r="N449" s="1">
        <v>101.22</v>
      </c>
      <c r="O449" s="2">
        <v>44530</v>
      </c>
      <c r="P449" s="2">
        <v>44530</v>
      </c>
    </row>
    <row r="450" spans="1:16" x14ac:dyDescent="0.25">
      <c r="A450" s="59" t="s">
        <v>143</v>
      </c>
      <c r="B450" s="59" t="s">
        <v>144</v>
      </c>
      <c r="C450" s="59" t="s">
        <v>727</v>
      </c>
      <c r="D450" s="59" t="s">
        <v>728</v>
      </c>
      <c r="E450" s="59" t="s">
        <v>729</v>
      </c>
      <c r="F450" s="59" t="s">
        <v>732</v>
      </c>
      <c r="G450" s="59" t="s">
        <v>6</v>
      </c>
      <c r="H450" s="59" t="s">
        <v>6</v>
      </c>
      <c r="I450" s="59" t="s">
        <v>733</v>
      </c>
      <c r="J450" s="59" t="s">
        <v>44</v>
      </c>
      <c r="K450" s="59" t="s">
        <v>9</v>
      </c>
      <c r="L450" s="59" t="s">
        <v>6</v>
      </c>
      <c r="M450" s="59" t="s">
        <v>6</v>
      </c>
      <c r="N450" s="1">
        <v>87.57</v>
      </c>
      <c r="O450" s="2">
        <v>44517</v>
      </c>
      <c r="P450" s="2">
        <v>44530</v>
      </c>
    </row>
    <row r="451" spans="1:16" x14ac:dyDescent="0.25">
      <c r="A451" s="59" t="s">
        <v>143</v>
      </c>
      <c r="B451" s="59" t="s">
        <v>144</v>
      </c>
      <c r="C451" s="59" t="s">
        <v>734</v>
      </c>
      <c r="D451" s="59" t="s">
        <v>735</v>
      </c>
      <c r="E451" s="59" t="s">
        <v>729</v>
      </c>
      <c r="F451" s="59" t="s">
        <v>732</v>
      </c>
      <c r="G451" s="59" t="s">
        <v>6</v>
      </c>
      <c r="H451" s="59" t="s">
        <v>6</v>
      </c>
      <c r="I451" s="59" t="s">
        <v>733</v>
      </c>
      <c r="J451" s="59" t="s">
        <v>44</v>
      </c>
      <c r="K451" s="59" t="s">
        <v>9</v>
      </c>
      <c r="L451" s="59" t="s">
        <v>6</v>
      </c>
      <c r="M451" s="59" t="s">
        <v>6</v>
      </c>
      <c r="N451" s="1">
        <v>106.04</v>
      </c>
      <c r="O451" s="2">
        <v>44517</v>
      </c>
      <c r="P451" s="2">
        <v>44530</v>
      </c>
    </row>
    <row r="452" spans="1:16" x14ac:dyDescent="0.25">
      <c r="A452" s="59" t="s">
        <v>143</v>
      </c>
      <c r="B452" s="59" t="s">
        <v>144</v>
      </c>
      <c r="C452" s="59" t="s">
        <v>734</v>
      </c>
      <c r="D452" s="59" t="s">
        <v>735</v>
      </c>
      <c r="E452" s="59" t="s">
        <v>729</v>
      </c>
      <c r="F452" s="59" t="s">
        <v>736</v>
      </c>
      <c r="G452" s="59" t="s">
        <v>6</v>
      </c>
      <c r="H452" s="59" t="s">
        <v>6</v>
      </c>
      <c r="I452" s="59" t="s">
        <v>737</v>
      </c>
      <c r="J452" s="59" t="s">
        <v>8</v>
      </c>
      <c r="K452" s="59" t="s">
        <v>9</v>
      </c>
      <c r="L452" s="59" t="s">
        <v>6</v>
      </c>
      <c r="M452" s="59" t="s">
        <v>6</v>
      </c>
      <c r="N452" s="1">
        <v>20</v>
      </c>
      <c r="O452" s="2">
        <v>44553</v>
      </c>
      <c r="P452" s="2">
        <v>44561</v>
      </c>
    </row>
    <row r="453" spans="1:16" x14ac:dyDescent="0.25">
      <c r="A453" s="59" t="s">
        <v>143</v>
      </c>
      <c r="B453" s="59" t="s">
        <v>144</v>
      </c>
      <c r="C453" s="59" t="s">
        <v>738</v>
      </c>
      <c r="D453" s="59" t="s">
        <v>739</v>
      </c>
      <c r="E453" s="59" t="s">
        <v>729</v>
      </c>
      <c r="F453" s="59" t="s">
        <v>740</v>
      </c>
      <c r="G453" s="59" t="s">
        <v>6</v>
      </c>
      <c r="H453" s="59" t="s">
        <v>6</v>
      </c>
      <c r="I453" s="59" t="s">
        <v>741</v>
      </c>
      <c r="J453" s="59" t="s">
        <v>26</v>
      </c>
      <c r="K453" s="59" t="s">
        <v>9</v>
      </c>
      <c r="L453" s="59" t="s">
        <v>6</v>
      </c>
      <c r="M453" s="59" t="s">
        <v>6</v>
      </c>
      <c r="N453" s="1">
        <v>4210.1000000000004</v>
      </c>
      <c r="O453" s="2">
        <v>44426</v>
      </c>
      <c r="P453" s="2">
        <v>44439</v>
      </c>
    </row>
  </sheetData>
  <autoFilter ref="A3:P453" xr:uid="{62C5C8A7-7642-4F89-88E6-1AB3B47F6BF0}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45</vt:i4>
      </vt:variant>
    </vt:vector>
  </HeadingPairs>
  <TitlesOfParts>
    <vt:vector size="50" baseType="lpstr">
      <vt:lpstr>C-9 1of2</vt:lpstr>
      <vt:lpstr>Pivot</vt:lpstr>
      <vt:lpstr>FERC</vt:lpstr>
      <vt:lpstr>CT-2 Summary (ECP Final True Up</vt:lpstr>
      <vt:lpstr>Detail</vt:lpstr>
      <vt:lpstr>'C-9 1of2'!C_10</vt:lpstr>
      <vt:lpstr>'C-9 1of2'!C_11</vt:lpstr>
      <vt:lpstr>'C-9 1of2'!C_12</vt:lpstr>
      <vt:lpstr>'C-9 1of2'!C_13</vt:lpstr>
      <vt:lpstr>'C-9 1of2'!C_14</vt:lpstr>
      <vt:lpstr>'C-9 1of2'!C_15</vt:lpstr>
      <vt:lpstr>'C-9 1of2'!C_16</vt:lpstr>
      <vt:lpstr>'C-9 1of2'!C_19</vt:lpstr>
      <vt:lpstr>'C-9 1of2'!C_20</vt:lpstr>
      <vt:lpstr>'C-9 1of2'!C_21</vt:lpstr>
      <vt:lpstr>'C-9 1of2'!C_22</vt:lpstr>
      <vt:lpstr>'C-9 1of2'!C_24</vt:lpstr>
      <vt:lpstr>'C-9 1of2'!C_24_2</vt:lpstr>
      <vt:lpstr>'C-9 1of2'!C_25</vt:lpstr>
      <vt:lpstr>'C-9 1of2'!C_26</vt:lpstr>
      <vt:lpstr>'C-9 1of2'!C_27</vt:lpstr>
      <vt:lpstr>'C-9 1of2'!C_30</vt:lpstr>
      <vt:lpstr>'C-9 1of2'!C_31</vt:lpstr>
      <vt:lpstr>'C-9 1of2'!C_34</vt:lpstr>
      <vt:lpstr>'C-9 1of2'!C_35</vt:lpstr>
      <vt:lpstr>'C-9 1of2'!C_36</vt:lpstr>
      <vt:lpstr>'C-9 1of2'!C_37</vt:lpstr>
      <vt:lpstr>'C-9 1of2'!C_6</vt:lpstr>
      <vt:lpstr>'C-9 1of2'!C_8</vt:lpstr>
      <vt:lpstr>DATA1</vt:lpstr>
      <vt:lpstr>DATA10</vt:lpstr>
      <vt:lpstr>DATA11</vt:lpstr>
      <vt:lpstr>DATA12</vt:lpstr>
      <vt:lpstr>DATA13</vt:lpstr>
      <vt:lpstr>DATA14</vt:lpstr>
      <vt:lpstr>DATA15</vt:lpstr>
      <vt:lpstr>DATA16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'C-9 1of2'!Print_Area</vt:lpstr>
      <vt:lpstr>TEST1</vt:lpstr>
      <vt:lpstr>TESTHKEY</vt:lpstr>
      <vt:lpstr>TESTKEYS</vt:lpstr>
      <vt:lpstr>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2022-06-26T22:42:08Z</dcterms:created>
  <dcterms:modified xsi:type="dcterms:W3CDTF">2022-06-26T22:43:27Z</dcterms:modified>
</cp:coreProperties>
</file>