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588" yWindow="528" windowWidth="19416" windowHeight="8088"/>
  </bookViews>
  <sheets>
    <sheet name="MFR_Backup_FERC_Balance_Sheet_" sheetId="1" r:id="rId1"/>
  </sheets>
  <definedNames>
    <definedName name="_xlnm.Print_Area" localSheetId="0">MFR_Backup_FERC_Balance_Sheet_!$B$5:$O$21</definedName>
    <definedName name="_xlnm.Print_Titles" localSheetId="0">MFR_Backup_FERC_Balance_Sheet_!$A:$A,MFR_Backup_FERC_Balance_Sheet_!$4:$4</definedName>
  </definedNames>
  <calcPr calcId="145621"/>
</workbook>
</file>

<file path=xl/calcChain.xml><?xml version="1.0" encoding="utf-8"?>
<calcChain xmlns="http://schemas.openxmlformats.org/spreadsheetml/2006/main">
  <c r="O18" i="1" l="1"/>
  <c r="O16" i="1"/>
  <c r="O8" i="1"/>
  <c r="O9" i="1"/>
  <c r="O10" i="1"/>
  <c r="O7" i="1"/>
  <c r="O20" i="1" s="1"/>
</calcChain>
</file>

<file path=xl/sharedStrings.xml><?xml version="1.0" encoding="utf-8"?>
<sst xmlns="http://schemas.openxmlformats.org/spreadsheetml/2006/main" count="31" uniqueCount="31">
  <si>
    <t>MFR Backup - FERC Balance Sheet (Hist)</t>
  </si>
  <si>
    <t>a-Dec - 2014</t>
  </si>
  <si>
    <t>a-Jan - 2015</t>
  </si>
  <si>
    <t>a-Feb - 2015</t>
  </si>
  <si>
    <t>a-Mar - 2015</t>
  </si>
  <si>
    <t>a-Apr - 2015</t>
  </si>
  <si>
    <t>a-May - 2015</t>
  </si>
  <si>
    <t>a-Jun - 2015</t>
  </si>
  <si>
    <t>a-Jul - 2015</t>
  </si>
  <si>
    <t>a-Aug - 2015</t>
  </si>
  <si>
    <t>a-Sep - 2015</t>
  </si>
  <si>
    <t>a-Oct - 2015</t>
  </si>
  <si>
    <t>a-Nov - 2015</t>
  </si>
  <si>
    <t>a-Dec - 2015</t>
  </si>
  <si>
    <t>FPLGRUF932: Bonds</t>
  </si>
  <si>
    <t>FPLGRUF9271: 221-Bonds</t>
  </si>
  <si>
    <t>9221000: Bonds</t>
  </si>
  <si>
    <t>9221152: FREC-Bonds-SEC SR Bond</t>
  </si>
  <si>
    <t>9221156: FREC-Bonds-Current Portion</t>
  </si>
  <si>
    <t>9221157: FREC-Bonds-Curr Port Offset</t>
  </si>
  <si>
    <t>9221998: Bonds-Current Portion</t>
  </si>
  <si>
    <t>9221999: Bonds-Current Offset</t>
  </si>
  <si>
    <t>Sub-Total FPLGRUF9271: 221-Bonds</t>
  </si>
  <si>
    <t>Sub-Total FPLGRUF932: Bonds</t>
  </si>
  <si>
    <t>FPLGRUF933: 224-Other Long Term Debt</t>
  </si>
  <si>
    <t>9224000: Other Long-Term Debt</t>
  </si>
  <si>
    <t>Sub-Total FPLGRUF933: 224-Other Long Term Debt</t>
  </si>
  <si>
    <t>9231800: Notes Payable-Term Loan</t>
  </si>
  <si>
    <t>13 MTH AVG</t>
  </si>
  <si>
    <t>OPC 013471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</si>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</sst>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);[Red]\(#,##0\);&quot; &quot;"/>
  </numFmts>
  <fonts count="10" x14ac:knownFonts="1"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right"/>
    </xf>
    <xf numFmtId="0" fontId="8" fillId="0" borderId="0" xfId="0" applyFont="1" applyAlignment="1">
      <alignment horizontal="left" indent="2"/>
    </xf>
    <xf numFmtId="0" fontId="8" fillId="0" borderId="0" xfId="0" applyFont="1" applyFill="1" applyAlignment="1">
      <alignment horizontal="left" indent="3"/>
    </xf>
    <xf numFmtId="164" fontId="2" fillId="0" borderId="0" xfId="0" applyNumberFormat="1" applyFont="1" applyFill="1" applyAlignment="1">
      <alignment horizontal="right"/>
    </xf>
    <xf numFmtId="0" fontId="0" fillId="0" borderId="0" xfId="0" applyFill="1"/>
    <xf numFmtId="0" fontId="3" fillId="0" borderId="0" xfId="0" applyFont="1" applyFill="1" applyAlignment="1">
      <alignment horizontal="left" indent="4"/>
    </xf>
    <xf numFmtId="0" fontId="4" fillId="0" borderId="0" xfId="0" applyFont="1" applyFill="1" applyAlignment="1">
      <alignment horizontal="left" indent="4"/>
    </xf>
    <xf numFmtId="164" fontId="5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horizontal="left" indent="3"/>
    </xf>
    <xf numFmtId="164" fontId="7" fillId="0" borderId="0" xfId="0" applyNumberFormat="1" applyFont="1" applyFill="1" applyAlignment="1">
      <alignment horizontal="right"/>
    </xf>
    <xf numFmtId="0" fontId="8" fillId="0" borderId="0" xfId="0" applyFont="1" applyFill="1" applyAlignment="1">
      <alignment horizontal="left" indent="2"/>
    </xf>
    <xf numFmtId="164" fontId="8" fillId="0" borderId="2" xfId="0" applyNumberFormat="1" applyFont="1" applyFill="1" applyBorder="1" applyAlignment="1">
      <alignment horizontal="right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2"/>
  <sheetViews>
    <sheetView showGridLines="0" showZeros="0" tabSelected="1" zoomScale="80" zoomScaleNormal="80" workbookViewId="0">
      <selection activeCell="A3" sqref="A1:XFD3"/>
    </sheetView>
  </sheetViews>
  <sheetFormatPr defaultRowHeight="14.4" outlineLevelRow="4" x14ac:dyDescent="0.3"/>
  <cols>
    <col min="1" max="1" width="54.44140625" customWidth="1"/>
    <col min="2" max="15" width="15.109375" bestFit="1" customWidth="1"/>
  </cols>
  <sheetData>
    <row r="1" spans="1:15" s="14" customFormat="1" x14ac:dyDescent="0.3">
      <c r="A1" s="14" t="s">
        <v>29</v>
      </c>
    </row>
    <row r="2" spans="1:15" s="14" customFormat="1" x14ac:dyDescent="0.3">
      <c r="A2" s="14" t="s">
        <v>30</v>
      </c>
    </row>
    <row r="3" spans="1:15" s="14" customFormat="1" ht="15" thickBot="1" x14ac:dyDescent="0.35"/>
    <row r="4" spans="1:15" ht="15" thickBot="1" x14ac:dyDescent="0.3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1" t="s">
        <v>28</v>
      </c>
    </row>
    <row r="5" spans="1:15" outlineLevel="3" x14ac:dyDescent="0.3">
      <c r="A5" s="3" t="s">
        <v>14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s="6" customFormat="1" outlineLevel="4" x14ac:dyDescent="0.3">
      <c r="A6" s="4" t="s">
        <v>15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5" s="6" customFormat="1" outlineLevel="4" x14ac:dyDescent="0.3">
      <c r="A7" s="7" t="s">
        <v>16</v>
      </c>
      <c r="B7" s="5">
        <v>-9123270000</v>
      </c>
      <c r="C7" s="5">
        <v>-9123270000</v>
      </c>
      <c r="D7" s="5">
        <v>-9123270000</v>
      </c>
      <c r="E7" s="5">
        <v>-9123270000</v>
      </c>
      <c r="F7" s="5">
        <v>-9123270000</v>
      </c>
      <c r="G7" s="5">
        <v>-9123270000</v>
      </c>
      <c r="H7" s="5">
        <v>-9208270000</v>
      </c>
      <c r="I7" s="5">
        <v>-9208270000</v>
      </c>
      <c r="J7" s="5">
        <v>-9208270000</v>
      </c>
      <c r="K7" s="5">
        <v>-8808271000</v>
      </c>
      <c r="L7" s="5">
        <v>-8808271000</v>
      </c>
      <c r="M7" s="5">
        <v>-9408271000</v>
      </c>
      <c r="N7" s="5">
        <v>-9408271000</v>
      </c>
      <c r="O7" s="5">
        <f>AVERAGE(B7:N7)</f>
        <v>-9138270307.6923084</v>
      </c>
    </row>
    <row r="8" spans="1:15" s="6" customFormat="1" outlineLevel="4" x14ac:dyDescent="0.3">
      <c r="A8" s="7" t="s">
        <v>17</v>
      </c>
      <c r="B8" s="5">
        <v>-331132977</v>
      </c>
      <c r="C8" s="5">
        <v>-331132977</v>
      </c>
      <c r="D8" s="5">
        <v>-300493764</v>
      </c>
      <c r="E8" s="5">
        <v>-300493764</v>
      </c>
      <c r="F8" s="5">
        <v>-300493764</v>
      </c>
      <c r="G8" s="5">
        <v>-300493764</v>
      </c>
      <c r="H8" s="5">
        <v>-300493764</v>
      </c>
      <c r="I8" s="5">
        <v>-300493764</v>
      </c>
      <c r="J8" s="5">
        <v>-272672561</v>
      </c>
      <c r="K8" s="5">
        <v>-272672561</v>
      </c>
      <c r="L8" s="5">
        <v>-272672561</v>
      </c>
      <c r="M8" s="5">
        <v>-272672561</v>
      </c>
      <c r="N8" s="5">
        <v>-272672561</v>
      </c>
      <c r="O8" s="5">
        <f t="shared" ref="O8:O10" si="0">AVERAGE(B8:N8)</f>
        <v>-294507026.38461536</v>
      </c>
    </row>
    <row r="9" spans="1:15" s="6" customFormat="1" outlineLevel="4" x14ac:dyDescent="0.3">
      <c r="A9" s="7" t="s">
        <v>18</v>
      </c>
      <c r="B9" s="5">
        <v>-58460416</v>
      </c>
      <c r="C9" s="5">
        <v>-58460416</v>
      </c>
      <c r="D9" s="5">
        <v>-60376682</v>
      </c>
      <c r="E9" s="5">
        <v>-60376682</v>
      </c>
      <c r="F9" s="5">
        <v>-60376682</v>
      </c>
      <c r="G9" s="5">
        <v>-60376682</v>
      </c>
      <c r="H9" s="5">
        <v>-60376682</v>
      </c>
      <c r="I9" s="5">
        <v>-60376682</v>
      </c>
      <c r="J9" s="5">
        <v>-62378145</v>
      </c>
      <c r="K9" s="5">
        <v>-62378145</v>
      </c>
      <c r="L9" s="5">
        <v>-62378145</v>
      </c>
      <c r="M9" s="5">
        <v>-62378145</v>
      </c>
      <c r="N9" s="5">
        <v>-62378145</v>
      </c>
      <c r="O9" s="5">
        <f t="shared" si="0"/>
        <v>-60851665.307692304</v>
      </c>
    </row>
    <row r="10" spans="1:15" s="6" customFormat="1" outlineLevel="4" x14ac:dyDescent="0.3">
      <c r="A10" s="7" t="s">
        <v>19</v>
      </c>
      <c r="B10" s="5">
        <v>58460416</v>
      </c>
      <c r="C10" s="5">
        <v>58460416</v>
      </c>
      <c r="D10" s="5">
        <v>60376682</v>
      </c>
      <c r="E10" s="5">
        <v>60376682</v>
      </c>
      <c r="F10" s="5">
        <v>60376682</v>
      </c>
      <c r="G10" s="5">
        <v>60376682</v>
      </c>
      <c r="H10" s="5">
        <v>60376682</v>
      </c>
      <c r="I10" s="5">
        <v>60376682</v>
      </c>
      <c r="J10" s="5">
        <v>62378145</v>
      </c>
      <c r="K10" s="5">
        <v>62378145</v>
      </c>
      <c r="L10" s="5">
        <v>62378145</v>
      </c>
      <c r="M10" s="5">
        <v>62378145</v>
      </c>
      <c r="N10" s="5">
        <v>62378145</v>
      </c>
      <c r="O10" s="5">
        <f t="shared" si="0"/>
        <v>60851665.307692304</v>
      </c>
    </row>
    <row r="11" spans="1:15" s="6" customFormat="1" outlineLevel="4" x14ac:dyDescent="0.3">
      <c r="A11" s="7" t="s">
        <v>20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</row>
    <row r="12" spans="1:15" s="6" customFormat="1" outlineLevel="4" x14ac:dyDescent="0.3">
      <c r="A12" s="7" t="s">
        <v>21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</row>
    <row r="13" spans="1:15" s="6" customFormat="1" outlineLevel="3" x14ac:dyDescent="0.3">
      <c r="A13" s="8" t="s">
        <v>22</v>
      </c>
      <c r="B13" s="9">
        <v>-9454402977</v>
      </c>
      <c r="C13" s="9">
        <v>-9454402977</v>
      </c>
      <c r="D13" s="9">
        <v>-9423763764</v>
      </c>
      <c r="E13" s="9">
        <v>-9423763764</v>
      </c>
      <c r="F13" s="9">
        <v>-9423763764</v>
      </c>
      <c r="G13" s="9">
        <v>-9423763764</v>
      </c>
      <c r="H13" s="9">
        <v>-9508763764</v>
      </c>
      <c r="I13" s="9">
        <v>-9508763764</v>
      </c>
      <c r="J13" s="9">
        <v>-9480942561</v>
      </c>
      <c r="K13" s="9">
        <v>-9080943561</v>
      </c>
      <c r="L13" s="9">
        <v>-9080943561</v>
      </c>
      <c r="M13" s="9">
        <v>-9680943561</v>
      </c>
      <c r="N13" s="9">
        <v>-9680943561</v>
      </c>
      <c r="O13" s="5"/>
    </row>
    <row r="14" spans="1:15" s="6" customFormat="1" outlineLevel="2" x14ac:dyDescent="0.3">
      <c r="A14" s="10" t="s">
        <v>23</v>
      </c>
      <c r="B14" s="11">
        <v>-9454402977</v>
      </c>
      <c r="C14" s="11">
        <v>-9454402977</v>
      </c>
      <c r="D14" s="11">
        <v>-9423763764</v>
      </c>
      <c r="E14" s="11">
        <v>-9423763764</v>
      </c>
      <c r="F14" s="11">
        <v>-9423763764</v>
      </c>
      <c r="G14" s="11">
        <v>-9423763764</v>
      </c>
      <c r="H14" s="11">
        <v>-9508763764</v>
      </c>
      <c r="I14" s="11">
        <v>-9508763764</v>
      </c>
      <c r="J14" s="11">
        <v>-9480942561</v>
      </c>
      <c r="K14" s="11">
        <v>-9080943561</v>
      </c>
      <c r="L14" s="11">
        <v>-9080943561</v>
      </c>
      <c r="M14" s="11">
        <v>-9680943561</v>
      </c>
      <c r="N14" s="11">
        <v>-9680943561</v>
      </c>
      <c r="O14" s="5"/>
    </row>
    <row r="15" spans="1:15" s="6" customFormat="1" outlineLevel="3" x14ac:dyDescent="0.3">
      <c r="A15" s="12" t="s">
        <v>24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spans="1:15" s="6" customFormat="1" outlineLevel="3" x14ac:dyDescent="0.3">
      <c r="A16" s="4" t="s">
        <v>25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-300000000</v>
      </c>
      <c r="N16" s="5">
        <v>-400000000</v>
      </c>
      <c r="O16" s="5">
        <f t="shared" ref="O16:O18" si="1">AVERAGE(B16:N16)</f>
        <v>-53846153.846153848</v>
      </c>
    </row>
    <row r="17" spans="1:15" s="6" customFormat="1" outlineLevel="2" x14ac:dyDescent="0.3">
      <c r="A17" s="10" t="s">
        <v>26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-300000000</v>
      </c>
      <c r="N17" s="11">
        <v>-400000000</v>
      </c>
      <c r="O17" s="5"/>
    </row>
    <row r="18" spans="1:15" s="6" customFormat="1" outlineLevel="4" x14ac:dyDescent="0.3">
      <c r="A18" s="7" t="s">
        <v>27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-100000000</v>
      </c>
      <c r="N18" s="5">
        <v>-100000000</v>
      </c>
      <c r="O18" s="5">
        <f t="shared" si="1"/>
        <v>-15384615.384615384</v>
      </c>
    </row>
    <row r="19" spans="1:15" s="6" customFormat="1" ht="15" outlineLevel="4" thickBot="1" x14ac:dyDescent="0.35">
      <c r="A19" s="7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</row>
    <row r="20" spans="1:15" s="6" customFormat="1" ht="15" outlineLevel="4" thickBot="1" x14ac:dyDescent="0.35">
      <c r="A20" s="7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13">
        <f>+O7+O8+O16+O18+O9+O10</f>
        <v>-9502008103.3076916</v>
      </c>
    </row>
    <row r="32" spans="1:15" collapsed="1" x14ac:dyDescent="0.3"/>
    <row r="55" ht="15" collapsed="1" x14ac:dyDescent="0.25"/>
    <row r="71" ht="15" collapsed="1" x14ac:dyDescent="0.25"/>
    <row r="80" ht="15" collapsed="1" x14ac:dyDescent="0.25"/>
    <row r="116" ht="15" collapsed="1" x14ac:dyDescent="0.25"/>
    <row r="122" collapsed="1" x14ac:dyDescent="0.3"/>
  </sheetData>
  <pageMargins left="0.2" right="0.21" top="0.75" bottom="0.75" header="0.3" footer="0.3"/>
  <pageSetup scale="5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Document_x0020_Type xmlns="c85253b9-0a55-49a1-98ad-b5b6252d7079">Question</Document_x0020_Type>
    <Comments xmlns="c85253b9-0a55-49a1-98ad-b5b6252d707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DA7604-AA19-4B36-A057-2003BD77E503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1F4F4BDF-C64B-46CA-8A3C-C23CB0B332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4954531-08CC-41CA-BD2F-FAD9F702EDA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MFR_Backup_FERC_Balance_Sheet_</vt:lpstr>
      <vt:lpstr>MFR_Backup_FERC_Balance_Sheet_!Print_Area</vt:lpstr>
      <vt:lpstr>MFR_Backup_FERC_Balance_Sheet_!Print_Titles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2016-04-11T15:07:37Z</dcterms:created>
  <dcterms:modified xsi:type="dcterms:W3CDTF">2016-04-16T21:20:10Z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