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6" yWindow="612" windowWidth="19416" windowHeight="11016" tabRatio="890"/>
  </bookViews>
  <sheets>
    <sheet name="LLS_GNCP_Demand_Losses_by_Rate" sheetId="3" r:id="rId1"/>
    <sheet name="LLS_Demand_Losses_by_Rate_Grou" sheetId="4" r:id="rId2"/>
    <sheet name="LLS_KWH_12CP_GNCP" sheetId="6" r:id="rId3"/>
    <sheet name="LLS_Energy_Losses_by_Rate_Grou" sheetId="7" r:id="rId4"/>
    <sheet name="LLS_12CP_Demand_Losses_by_Rate" sheetId="9" r:id="rId5"/>
    <sheet name="LLS_Energy_Losses_by_Rate_Clas" sheetId="11" r:id="rId6"/>
    <sheet name="MFR_E_10_Attachment_2_FPL101" sheetId="13" r:id="rId7"/>
    <sheet name="MFR_E_10_Attachment_2_FPL201" sheetId="14" r:id="rId8"/>
  </sheets>
  <definedNames>
    <definedName name="_xlnm.Print_Titles" localSheetId="4">LLS_12CP_Demand_Losses_by_Rate!$A:$A,LLS_12CP_Demand_Losses_by_Rate!$4:$4</definedName>
    <definedName name="_xlnm.Print_Titles" localSheetId="1">LLS_Demand_Losses_by_Rate_Grou!$A:$B,LLS_Demand_Losses_by_Rate_Grou!$4:$4</definedName>
    <definedName name="_xlnm.Print_Titles" localSheetId="5">LLS_Energy_Losses_by_Rate_Clas!$A:$A,LLS_Energy_Losses_by_Rate_Clas!$4:$4</definedName>
    <definedName name="_xlnm.Print_Titles" localSheetId="3">LLS_Energy_Losses_by_Rate_Grou!$A:$B,LLS_Energy_Losses_by_Rate_Grou!$4:$4</definedName>
    <definedName name="_xlnm.Print_Titles" localSheetId="0">LLS_GNCP_Demand_Losses_by_Rate!$A:$A,LLS_GNCP_Demand_Losses_by_Rate!$4:$4</definedName>
    <definedName name="_xlnm.Print_Titles" localSheetId="2">LLS_KWH_12CP_GNCP!$A:$A,LLS_KWH_12CP_GNCP!$4:$4</definedName>
    <definedName name="_xlnm.Print_Titles" localSheetId="6">MFR_E_10_Attachment_2_FPL101!$A:$A,MFR_E_10_Attachment_2_FPL101!$4:$14</definedName>
    <definedName name="_xlnm.Print_Titles" localSheetId="7">MFR_E_10_Attachment_2_FPL201!$A:$A,MFR_E_10_Attachment_2_FPL201!$4:$13</definedName>
  </definedNames>
  <calcPr calcId="145621"/>
</workbook>
</file>

<file path=xl/calcChain.xml><?xml version="1.0" encoding="utf-8"?>
<calcChain xmlns="http://schemas.openxmlformats.org/spreadsheetml/2006/main">
  <c r="H18" i="7" l="1"/>
  <c r="G18" i="7"/>
  <c r="E18" i="7"/>
  <c r="H16" i="7"/>
  <c r="G16" i="7"/>
  <c r="E16" i="7"/>
  <c r="H14" i="7"/>
  <c r="G14" i="7"/>
  <c r="E14" i="7"/>
  <c r="H12" i="7"/>
  <c r="G12" i="7"/>
  <c r="E12" i="7"/>
  <c r="H10" i="7"/>
  <c r="G10" i="7"/>
  <c r="E10" i="7"/>
  <c r="H8" i="7"/>
  <c r="G8" i="7"/>
  <c r="E8" i="7"/>
  <c r="H6" i="7"/>
  <c r="G6" i="7"/>
  <c r="E6" i="7"/>
  <c r="H18" i="4"/>
  <c r="G18" i="4"/>
  <c r="E18" i="4"/>
  <c r="H16" i="4"/>
  <c r="G16" i="4"/>
  <c r="E16" i="4"/>
  <c r="H14" i="4"/>
  <c r="G14" i="4"/>
  <c r="E14" i="4"/>
  <c r="H12" i="4"/>
  <c r="G12" i="4"/>
  <c r="E12" i="4"/>
  <c r="H10" i="4"/>
  <c r="G10" i="4"/>
  <c r="E10" i="4"/>
  <c r="H8" i="4"/>
  <c r="G8" i="4"/>
  <c r="E8" i="4"/>
  <c r="H6" i="4"/>
  <c r="G6" i="4"/>
  <c r="E6" i="4"/>
</calcChain>
</file>

<file path=xl/sharedStrings.xml><?xml version="1.0" encoding="utf-8"?>
<sst xmlns="http://schemas.openxmlformats.org/spreadsheetml/2006/main" count="679" uniqueCount="124">
  <si>
    <t>Line No.</t>
  </si>
  <si>
    <t>1</t>
  </si>
  <si>
    <t>2</t>
  </si>
  <si>
    <t>3</t>
  </si>
  <si>
    <t>4</t>
  </si>
  <si>
    <t>5</t>
  </si>
  <si>
    <t>6</t>
  </si>
  <si>
    <t>7</t>
  </si>
  <si>
    <t>8</t>
  </si>
  <si>
    <t>9</t>
  </si>
  <si>
    <t/>
  </si>
  <si>
    <t>10</t>
  </si>
  <si>
    <t>11</t>
  </si>
  <si>
    <t>12</t>
  </si>
  <si>
    <t>13</t>
  </si>
  <si>
    <t>14</t>
  </si>
  <si>
    <t>Total</t>
  </si>
  <si>
    <t>Transmission</t>
  </si>
  <si>
    <t>Primary</t>
  </si>
  <si>
    <t>Secondary</t>
  </si>
  <si>
    <t>COMPANY USE</t>
  </si>
  <si>
    <t>Distribution GCP Demand</t>
  </si>
  <si>
    <t>Expansion Factor</t>
  </si>
  <si>
    <t>Distribution GCP Demand at Generation</t>
  </si>
  <si>
    <t>Delivered Efficiency</t>
  </si>
  <si>
    <t>Losses</t>
  </si>
  <si>
    <t>Cost Recovery Multiplier</t>
  </si>
  <si>
    <t>CILC-1D</t>
  </si>
  <si>
    <t>CILC-1G</t>
  </si>
  <si>
    <t>GS(T)-1</t>
  </si>
  <si>
    <t>GSCU-1</t>
  </si>
  <si>
    <t>GSD(T)-1</t>
  </si>
  <si>
    <t>GSLD(T)-1</t>
  </si>
  <si>
    <t>GSLD(T)-2</t>
  </si>
  <si>
    <t>MET</t>
  </si>
  <si>
    <t>OL-1</t>
  </si>
  <si>
    <t>OS-2</t>
  </si>
  <si>
    <t>RS(T)-1</t>
  </si>
  <si>
    <t>SL-1</t>
  </si>
  <si>
    <t>SL-2</t>
  </si>
  <si>
    <t>SST-DST</t>
  </si>
  <si>
    <t>TOTAL FPSC</t>
  </si>
  <si>
    <t>TOTAL FPL</t>
  </si>
  <si>
    <t>TOTAL COMPANY</t>
  </si>
  <si>
    <t>Rate Class</t>
  </si>
  <si>
    <t>Voltage Level (Note 1)</t>
  </si>
  <si>
    <t>12 CP Demand</t>
  </si>
  <si>
    <t>12 CP Demand at Generation</t>
  </si>
  <si>
    <t>Fuel Cost Recovery Multiplier</t>
  </si>
  <si>
    <t>Rate Class Group -</t>
  </si>
  <si>
    <t>CILC-1D / CILC-1G</t>
  </si>
  <si>
    <t>GSD-1 / CILC-1G</t>
  </si>
  <si>
    <t>GSLD-2 / OS-2 / MET</t>
  </si>
  <si>
    <t>GSLD-3 / CILC-1T</t>
  </si>
  <si>
    <t>OL-1 / SL-1</t>
  </si>
  <si>
    <t>SL-2 / GSCU-1</t>
  </si>
  <si>
    <t>Line Loss - Delivered Sales, 12CP &amp; GNCP By Rate Class &amp; Voltage Level</t>
  </si>
  <si>
    <t>Delivered Sales by Voltage Level</t>
  </si>
  <si>
    <t>Delivered Sales - KWH - Transmission</t>
  </si>
  <si>
    <t>Delivered Sales - KWH - Primary</t>
  </si>
  <si>
    <t>Delivered Sales - KWH - Secondary</t>
  </si>
  <si>
    <t>12 CP Demand by Voltage Level</t>
  </si>
  <si>
    <t>12 CP Demand - MW - Transmission</t>
  </si>
  <si>
    <t>12 CP Demand - MW - Primary</t>
  </si>
  <si>
    <t>12 CP Demand - MW - Secondary</t>
  </si>
  <si>
    <t>GNCP Demand by Voltage Level</t>
  </si>
  <si>
    <t>GNCP Demand - MW - Transmission</t>
  </si>
  <si>
    <t>GNCP Demand - MW - Primary</t>
  </si>
  <si>
    <t>GNCP Demand - MW - Secondary</t>
  </si>
  <si>
    <t>BLOUNTSTOWN</t>
  </si>
  <si>
    <t>CILC-1T</t>
  </si>
  <si>
    <t>FKEC</t>
  </si>
  <si>
    <t>GSLD(T)-3</t>
  </si>
  <si>
    <t>HOMESTEAD</t>
  </si>
  <si>
    <t>LCEC</t>
  </si>
  <si>
    <t>NEW SMRYNA BEACH</t>
  </si>
  <si>
    <t>QUINCY</t>
  </si>
  <si>
    <t>SEMINOLE</t>
  </si>
  <si>
    <t>SST-TST</t>
  </si>
  <si>
    <t>WAUCHULA</t>
  </si>
  <si>
    <t>WINTER PARK</t>
  </si>
  <si>
    <t>Delivered MWH Sales</t>
  </si>
  <si>
    <t>Delivered Energy at Generation</t>
  </si>
  <si>
    <t>TOTAL FERC</t>
  </si>
  <si>
    <t>KWEST</t>
  </si>
  <si>
    <t>MDCSWM</t>
  </si>
  <si>
    <t>   December 2017</t>
  </si>
  <si>
    <t>      JURISDICTIONAL SEPARATION STUDY AND RETAIL COST OF SERVICE STUDY</t>
  </si>
  <si>
    <t>             FPL101 - Average of the 12 Months CP Demand</t>
  </si>
  <si>
    <t>  TRANSMISSION</t>
  </si>
  <si>
    <t>Explanation: The total class contribution to the average of the 12 monthly Coincident Peak (12CP) demands, adjusted for losses, including transmission services.</t>
  </si>
  <si>
    <t>Purpose: Used to separate transmission plant and related costs between Retail and Wholesale jurisdictions.</t>
  </si>
  <si>
    <t>12 CP @ METER</t>
  </si>
  <si>
    <t>VOLTAGE LEVEL %</t>
  </si>
  <si>
    <t>LOSS EXPANSION FACTOR</t>
  </si>
  <si>
    <t>12 CP @ GENERATION</t>
  </si>
  <si>
    <t>% OF TOTAL</t>
  </si>
  <si>
    <t>@ METER</t>
  </si>
  <si>
    <t>ADJ</t>
  </si>
  <si>
    <t>ADJUSTED</t>
  </si>
  <si>
    <t>TRANS</t>
  </si>
  <si>
    <t>PRIMARY</t>
  </si>
  <si>
    <t>SECOND</t>
  </si>
  <si>
    <t>TOTAL</t>
  </si>
  <si>
    <t>RETAIL</t>
  </si>
  <si>
    <t>SYSTEM</t>
  </si>
  <si>
    <t>TOTAL RETAIL</t>
  </si>
  <si>
    <t>TRANS-SERV</t>
  </si>
  <si>
    <t>TOTAL WHOLESALE</t>
  </si>
  <si>
    <t>JURISDICTIONAL SEPARATION FACTOR</t>
  </si>
  <si>
    <t>Totals may not add due to rounding.</t>
  </si>
  <si>
    <t>                  FPL201 -  MWH Sales</t>
  </si>
  <si>
    <t>Explanation: The total 12-month MWH Sales, adjusted for losses.</t>
  </si>
  <si>
    <t>MWH SALES @ METER</t>
  </si>
  <si>
    <t>MWH SALES @ GENERATION</t>
  </si>
  <si>
    <t>OPC 015184</t>
  </si>
  <si>
    <t>FPL RC-16</t>
  </si>
  <si>
    <t>OPC 015185</t>
  </si>
  <si>
    <t>OPC 015186</t>
  </si>
  <si>
    <t>OPC 015187</t>
  </si>
  <si>
    <t>OPC 015188</t>
  </si>
  <si>
    <t>OPC 015189</t>
  </si>
  <si>
    <t>OPC 015190</t>
  </si>
  <si>
    <t>OPC 015191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</si>
</sst>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_);[Red]\(#,##0\);&quot; &quot;"/>
    <numFmt numFmtId="165" formatCode="#,##0.00000000_);\(#,##0.00000000\)"/>
    <numFmt numFmtId="166" formatCode="#,##0.000000_);[Red]\(#,##0.000000\);&quot; &quot;"/>
    <numFmt numFmtId="167" formatCode="#,##0.000000_);\(#,##0.000000\)"/>
    <numFmt numFmtId="168" formatCode="#,##0.00000_);[Red]\(#,##0.00000\);&quot; &quot;"/>
    <numFmt numFmtId="169" formatCode="#,##0.000"/>
    <numFmt numFmtId="170" formatCode="#,##0.0000%_);\(#,##0.0000%\)"/>
  </numFmts>
  <fonts count="289" x14ac:knownFonts="1">
    <font>
      <sz val="11"/>
      <color indexed="8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03">
    <xf numFmtId="0" fontId="0" fillId="0" borderId="0" xfId="0"/>
    <xf numFmtId="0" fontId="0" fillId="0" borderId="1" xfId="0" applyBorder="1"/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164" fontId="3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0" fontId="7" fillId="0" borderId="0" xfId="0" applyFont="1" applyAlignment="1">
      <alignment horizontal="left" indent="1"/>
    </xf>
    <xf numFmtId="166" fontId="8" fillId="0" borderId="0" xfId="0" applyNumberFormat="1" applyFont="1" applyAlignment="1">
      <alignment horizontal="right"/>
    </xf>
    <xf numFmtId="166" fontId="9" fillId="0" borderId="0" xfId="0" applyNumberFormat="1" applyFont="1" applyAlignment="1">
      <alignment horizontal="right"/>
    </xf>
    <xf numFmtId="166" fontId="10" fillId="0" borderId="0" xfId="0" applyNumberFormat="1" applyFont="1" applyAlignment="1">
      <alignment horizontal="right"/>
    </xf>
    <xf numFmtId="0" fontId="11" fillId="0" borderId="0" xfId="0" applyFont="1" applyAlignment="1">
      <alignment horizontal="left" indent="1"/>
    </xf>
    <xf numFmtId="164" fontId="12" fillId="0" borderId="2" xfId="0" applyNumberFormat="1" applyFont="1" applyBorder="1" applyAlignment="1">
      <alignment horizontal="right"/>
    </xf>
    <xf numFmtId="166" fontId="13" fillId="0" borderId="2" xfId="0" applyNumberFormat="1" applyFont="1" applyBorder="1" applyAlignment="1">
      <alignment horizontal="right"/>
    </xf>
    <xf numFmtId="166" fontId="14" fillId="0" borderId="2" xfId="0" applyNumberFormat="1" applyFont="1" applyBorder="1" applyAlignment="1">
      <alignment horizontal="right"/>
    </xf>
    <xf numFmtId="166" fontId="15" fillId="0" borderId="2" xfId="0" applyNumberFormat="1" applyFont="1" applyBorder="1" applyAlignment="1">
      <alignment horizontal="right"/>
    </xf>
    <xf numFmtId="164" fontId="16" fillId="0" borderId="1" xfId="0" applyNumberFormat="1" applyFont="1" applyBorder="1" applyAlignment="1">
      <alignment horizontal="right"/>
    </xf>
    <xf numFmtId="166" fontId="17" fillId="0" borderId="1" xfId="0" applyNumberFormat="1" applyFont="1" applyBorder="1" applyAlignment="1">
      <alignment horizontal="right"/>
    </xf>
    <xf numFmtId="164" fontId="18" fillId="0" borderId="1" xfId="0" applyNumberFormat="1" applyFont="1" applyBorder="1" applyAlignment="1">
      <alignment horizontal="right"/>
    </xf>
    <xf numFmtId="166" fontId="19" fillId="0" borderId="1" xfId="0" applyNumberFormat="1" applyFont="1" applyBorder="1" applyAlignment="1">
      <alignment horizontal="right"/>
    </xf>
    <xf numFmtId="164" fontId="20" fillId="0" borderId="1" xfId="0" applyNumberFormat="1" applyFont="1" applyBorder="1" applyAlignment="1">
      <alignment horizontal="right"/>
    </xf>
    <xf numFmtId="166" fontId="21" fillId="0" borderId="1" xfId="0" applyNumberFormat="1" applyFont="1" applyBorder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 indent="1"/>
    </xf>
    <xf numFmtId="164" fontId="24" fillId="0" borderId="1" xfId="0" applyNumberFormat="1" applyFont="1" applyBorder="1" applyAlignment="1">
      <alignment horizontal="right"/>
    </xf>
    <xf numFmtId="166" fontId="25" fillId="0" borderId="1" xfId="0" applyNumberFormat="1" applyFont="1" applyBorder="1" applyAlignment="1">
      <alignment horizontal="right"/>
    </xf>
    <xf numFmtId="164" fontId="26" fillId="0" borderId="1" xfId="0" applyNumberFormat="1" applyFont="1" applyBorder="1" applyAlignment="1">
      <alignment horizontal="right"/>
    </xf>
    <xf numFmtId="166" fontId="27" fillId="0" borderId="1" xfId="0" applyNumberFormat="1" applyFont="1" applyBorder="1" applyAlignment="1">
      <alignment horizontal="right"/>
    </xf>
    <xf numFmtId="164" fontId="28" fillId="0" borderId="1" xfId="0" applyNumberFormat="1" applyFont="1" applyBorder="1" applyAlignment="1">
      <alignment horizontal="right"/>
    </xf>
    <xf numFmtId="166" fontId="29" fillId="0" borderId="1" xfId="0" applyNumberFormat="1" applyFont="1" applyBorder="1" applyAlignment="1">
      <alignment horizontal="right"/>
    </xf>
    <xf numFmtId="164" fontId="30" fillId="0" borderId="4" xfId="0" applyNumberFormat="1" applyFont="1" applyBorder="1" applyAlignment="1">
      <alignment horizontal="right"/>
    </xf>
    <xf numFmtId="166" fontId="31" fillId="0" borderId="4" xfId="0" applyNumberFormat="1" applyFont="1" applyBorder="1" applyAlignment="1">
      <alignment horizontal="right"/>
    </xf>
    <xf numFmtId="164" fontId="32" fillId="0" borderId="4" xfId="0" applyNumberFormat="1" applyFont="1" applyBorder="1" applyAlignment="1">
      <alignment horizontal="right"/>
    </xf>
    <xf numFmtId="166" fontId="33" fillId="0" borderId="4" xfId="0" applyNumberFormat="1" applyFont="1" applyBorder="1" applyAlignment="1">
      <alignment horizontal="right"/>
    </xf>
    <xf numFmtId="164" fontId="34" fillId="0" borderId="4" xfId="0" applyNumberFormat="1" applyFont="1" applyBorder="1" applyAlignment="1">
      <alignment horizontal="right"/>
    </xf>
    <xf numFmtId="166" fontId="35" fillId="0" borderId="4" xfId="0" applyNumberFormat="1" applyFont="1" applyBorder="1" applyAlignment="1">
      <alignment horizontal="right"/>
    </xf>
    <xf numFmtId="164" fontId="36" fillId="0" borderId="0" xfId="0" applyNumberFormat="1" applyFont="1" applyAlignment="1">
      <alignment horizontal="right"/>
    </xf>
    <xf numFmtId="164" fontId="37" fillId="0" borderId="0" xfId="0" applyNumberFormat="1" applyFont="1" applyAlignment="1">
      <alignment horizontal="right"/>
    </xf>
    <xf numFmtId="164" fontId="38" fillId="0" borderId="0" xfId="0" applyNumberFormat="1" applyFont="1" applyAlignment="1">
      <alignment horizontal="right"/>
    </xf>
    <xf numFmtId="164" fontId="39" fillId="0" borderId="0" xfId="0" applyNumberFormat="1" applyFont="1" applyAlignment="1">
      <alignment horizontal="right"/>
    </xf>
    <xf numFmtId="164" fontId="40" fillId="0" borderId="0" xfId="0" applyNumberFormat="1" applyFont="1" applyAlignment="1">
      <alignment horizontal="right"/>
    </xf>
    <xf numFmtId="166" fontId="41" fillId="0" borderId="0" xfId="0" applyNumberFormat="1" applyFont="1" applyAlignment="1">
      <alignment horizontal="right"/>
    </xf>
    <xf numFmtId="164" fontId="42" fillId="0" borderId="0" xfId="0" applyNumberFormat="1" applyFont="1" applyAlignment="1">
      <alignment horizontal="right"/>
    </xf>
    <xf numFmtId="166" fontId="43" fillId="0" borderId="0" xfId="0" applyNumberFormat="1" applyFont="1" applyAlignment="1">
      <alignment horizontal="right"/>
    </xf>
    <xf numFmtId="166" fontId="44" fillId="0" borderId="0" xfId="0" applyNumberFormat="1" applyFont="1" applyAlignment="1">
      <alignment horizontal="right"/>
    </xf>
    <xf numFmtId="0" fontId="45" fillId="0" borderId="0" xfId="0" applyFont="1" applyAlignment="1">
      <alignment horizontal="center"/>
    </xf>
    <xf numFmtId="0" fontId="46" fillId="0" borderId="3" xfId="0" applyFont="1" applyBorder="1" applyAlignment="1">
      <alignment horizontal="center" vertical="center" wrapText="1"/>
    </xf>
    <xf numFmtId="0" fontId="47" fillId="0" borderId="0" xfId="0" applyFont="1" applyAlignment="1">
      <alignment horizontal="center"/>
    </xf>
    <xf numFmtId="0" fontId="48" fillId="0" borderId="0" xfId="0" applyFont="1" applyAlignment="1">
      <alignment horizontal="left"/>
    </xf>
    <xf numFmtId="164" fontId="49" fillId="0" borderId="0" xfId="0" applyNumberFormat="1" applyFont="1" applyAlignment="1">
      <alignment horizontal="right"/>
    </xf>
    <xf numFmtId="165" fontId="50" fillId="0" borderId="0" xfId="0" applyNumberFormat="1" applyFont="1" applyAlignment="1">
      <alignment horizontal="right"/>
    </xf>
    <xf numFmtId="167" fontId="51" fillId="0" borderId="0" xfId="0" applyNumberFormat="1" applyFont="1" applyAlignment="1">
      <alignment horizontal="right"/>
    </xf>
    <xf numFmtId="168" fontId="52" fillId="0" borderId="0" xfId="0" applyNumberFormat="1" applyFont="1" applyAlignment="1">
      <alignment horizontal="right"/>
    </xf>
    <xf numFmtId="0" fontId="53" fillId="0" borderId="0" xfId="0" applyFont="1" applyAlignment="1">
      <alignment horizontal="left"/>
    </xf>
    <xf numFmtId="0" fontId="0" fillId="0" borderId="1" xfId="0" applyBorder="1"/>
    <xf numFmtId="0" fontId="54" fillId="0" borderId="3" xfId="0" applyFont="1" applyBorder="1" applyAlignment="1">
      <alignment horizontal="center" vertical="center" wrapText="1"/>
    </xf>
    <xf numFmtId="0" fontId="55" fillId="0" borderId="0" xfId="0" applyFont="1" applyAlignment="1">
      <alignment horizontal="left"/>
    </xf>
    <xf numFmtId="37" fontId="56" fillId="0" borderId="0" xfId="0" applyNumberFormat="1" applyFont="1" applyAlignment="1">
      <alignment horizontal="right"/>
    </xf>
    <xf numFmtId="0" fontId="57" fillId="0" borderId="0" xfId="0" applyNumberFormat="1" applyFont="1" applyAlignment="1">
      <alignment horizontal="right"/>
    </xf>
    <xf numFmtId="0" fontId="58" fillId="0" borderId="0" xfId="0" applyNumberFormat="1" applyFont="1" applyAlignment="1">
      <alignment horizontal="right"/>
    </xf>
    <xf numFmtId="0" fontId="59" fillId="0" borderId="0" xfId="0" applyFont="1" applyAlignment="1">
      <alignment horizontal="center"/>
    </xf>
    <xf numFmtId="0" fontId="60" fillId="0" borderId="3" xfId="0" applyFont="1" applyBorder="1" applyAlignment="1">
      <alignment horizontal="center" vertical="center" wrapText="1"/>
    </xf>
    <xf numFmtId="0" fontId="61" fillId="0" borderId="0" xfId="0" applyFont="1" applyAlignment="1">
      <alignment horizontal="center"/>
    </xf>
    <xf numFmtId="0" fontId="62" fillId="0" borderId="0" xfId="0" applyFont="1" applyAlignment="1">
      <alignment horizontal="left"/>
    </xf>
    <xf numFmtId="164" fontId="63" fillId="0" borderId="0" xfId="0" applyNumberFormat="1" applyFont="1" applyAlignment="1">
      <alignment horizontal="right"/>
    </xf>
    <xf numFmtId="165" fontId="64" fillId="0" borderId="0" xfId="0" applyNumberFormat="1" applyFont="1" applyAlignment="1">
      <alignment horizontal="right"/>
    </xf>
    <xf numFmtId="166" fontId="65" fillId="0" borderId="0" xfId="0" applyNumberFormat="1" applyFont="1" applyAlignment="1">
      <alignment horizontal="right"/>
    </xf>
    <xf numFmtId="168" fontId="66" fillId="0" borderId="0" xfId="0" applyNumberFormat="1" applyFont="1" applyAlignment="1">
      <alignment horizontal="right"/>
    </xf>
    <xf numFmtId="0" fontId="67" fillId="0" borderId="0" xfId="0" applyFont="1" applyAlignment="1">
      <alignment horizontal="left"/>
    </xf>
    <xf numFmtId="0" fontId="0" fillId="0" borderId="1" xfId="0" applyBorder="1"/>
    <xf numFmtId="0" fontId="69" fillId="0" borderId="0" xfId="0" applyFont="1" applyAlignment="1">
      <alignment horizontal="left" vertical="center"/>
    </xf>
    <xf numFmtId="164" fontId="70" fillId="0" borderId="0" xfId="0" applyNumberFormat="1" applyFont="1" applyAlignment="1">
      <alignment horizontal="right" vertical="center"/>
    </xf>
    <xf numFmtId="164" fontId="71" fillId="0" borderId="0" xfId="0" applyNumberFormat="1" applyFont="1" applyAlignment="1">
      <alignment horizontal="right" vertical="center"/>
    </xf>
    <xf numFmtId="164" fontId="72" fillId="0" borderId="0" xfId="0" applyNumberFormat="1" applyFont="1" applyAlignment="1">
      <alignment horizontal="right" vertical="center"/>
    </xf>
    <xf numFmtId="164" fontId="73" fillId="0" borderId="0" xfId="0" applyNumberFormat="1" applyFont="1" applyAlignment="1">
      <alignment horizontal="right" vertical="center"/>
    </xf>
    <xf numFmtId="0" fontId="74" fillId="0" borderId="0" xfId="0" applyFont="1" applyAlignment="1">
      <alignment horizontal="left" vertical="center" indent="1"/>
    </xf>
    <xf numFmtId="166" fontId="75" fillId="0" borderId="0" xfId="0" applyNumberFormat="1" applyFont="1" applyAlignment="1">
      <alignment horizontal="right" vertical="center"/>
    </xf>
    <xf numFmtId="166" fontId="76" fillId="0" borderId="0" xfId="0" applyNumberFormat="1" applyFont="1" applyAlignment="1">
      <alignment horizontal="right" vertical="center"/>
    </xf>
    <xf numFmtId="164" fontId="77" fillId="0" borderId="0" xfId="0" applyNumberFormat="1" applyFont="1" applyAlignment="1">
      <alignment horizontal="right" vertical="center"/>
    </xf>
    <xf numFmtId="0" fontId="78" fillId="0" borderId="0" xfId="0" applyFont="1" applyAlignment="1">
      <alignment horizontal="left" vertical="center" indent="1"/>
    </xf>
    <xf numFmtId="164" fontId="79" fillId="0" borderId="2" xfId="0" applyNumberFormat="1" applyFont="1" applyBorder="1" applyAlignment="1">
      <alignment horizontal="right" vertical="center"/>
    </xf>
    <xf numFmtId="166" fontId="80" fillId="0" borderId="2" xfId="0" applyNumberFormat="1" applyFont="1" applyBorder="1" applyAlignment="1">
      <alignment horizontal="right" vertical="center"/>
    </xf>
    <xf numFmtId="166" fontId="81" fillId="0" borderId="2" xfId="0" applyNumberFormat="1" applyFont="1" applyBorder="1" applyAlignment="1">
      <alignment horizontal="right" vertical="center"/>
    </xf>
    <xf numFmtId="166" fontId="82" fillId="0" borderId="2" xfId="0" applyNumberFormat="1" applyFont="1" applyBorder="1" applyAlignment="1">
      <alignment horizontal="right" vertical="center"/>
    </xf>
    <xf numFmtId="166" fontId="83" fillId="0" borderId="2" xfId="0" applyNumberFormat="1" applyFont="1" applyBorder="1" applyAlignment="1">
      <alignment horizontal="right" vertical="center"/>
    </xf>
    <xf numFmtId="164" fontId="84" fillId="0" borderId="1" xfId="0" applyNumberFormat="1" applyFont="1" applyBorder="1" applyAlignment="1">
      <alignment horizontal="right" vertical="center"/>
    </xf>
    <xf numFmtId="166" fontId="85" fillId="0" borderId="1" xfId="0" applyNumberFormat="1" applyFont="1" applyBorder="1" applyAlignment="1">
      <alignment horizontal="right" vertical="center"/>
    </xf>
    <xf numFmtId="164" fontId="86" fillId="0" borderId="1" xfId="0" applyNumberFormat="1" applyFont="1" applyBorder="1" applyAlignment="1">
      <alignment horizontal="right" vertical="center"/>
    </xf>
    <xf numFmtId="166" fontId="87" fillId="0" borderId="1" xfId="0" applyNumberFormat="1" applyFont="1" applyBorder="1" applyAlignment="1">
      <alignment horizontal="right" vertical="center"/>
    </xf>
    <xf numFmtId="164" fontId="88" fillId="0" borderId="1" xfId="0" applyNumberFormat="1" applyFont="1" applyBorder="1" applyAlignment="1">
      <alignment horizontal="right" vertical="center"/>
    </xf>
    <xf numFmtId="166" fontId="89" fillId="0" borderId="1" xfId="0" applyNumberFormat="1" applyFont="1" applyBorder="1" applyAlignment="1">
      <alignment horizontal="right" vertical="center"/>
    </xf>
    <xf numFmtId="164" fontId="90" fillId="0" borderId="1" xfId="0" applyNumberFormat="1" applyFont="1" applyBorder="1" applyAlignment="1">
      <alignment horizontal="right" vertical="center"/>
    </xf>
    <xf numFmtId="166" fontId="91" fillId="0" borderId="1" xfId="0" applyNumberFormat="1" applyFont="1" applyBorder="1" applyAlignment="1">
      <alignment horizontal="right" vertical="center"/>
    </xf>
    <xf numFmtId="164" fontId="92" fillId="0" borderId="1" xfId="0" applyNumberFormat="1" applyFont="1" applyBorder="1" applyAlignment="1">
      <alignment horizontal="right" vertical="center"/>
    </xf>
    <xf numFmtId="166" fontId="93" fillId="0" borderId="1" xfId="0" applyNumberFormat="1" applyFont="1" applyBorder="1" applyAlignment="1">
      <alignment horizontal="right" vertical="center"/>
    </xf>
    <xf numFmtId="164" fontId="94" fillId="0" borderId="1" xfId="0" applyNumberFormat="1" applyFont="1" applyBorder="1" applyAlignment="1">
      <alignment horizontal="right" vertical="center"/>
    </xf>
    <xf numFmtId="166" fontId="95" fillId="0" borderId="1" xfId="0" applyNumberFormat="1" applyFont="1" applyBorder="1" applyAlignment="1">
      <alignment horizontal="right" vertical="center"/>
    </xf>
    <xf numFmtId="164" fontId="96" fillId="0" borderId="1" xfId="0" applyNumberFormat="1" applyFont="1" applyBorder="1" applyAlignment="1">
      <alignment horizontal="right" vertical="center"/>
    </xf>
    <xf numFmtId="166" fontId="97" fillId="0" borderId="1" xfId="0" applyNumberFormat="1" applyFont="1" applyBorder="1" applyAlignment="1">
      <alignment horizontal="right" vertical="center"/>
    </xf>
    <xf numFmtId="164" fontId="98" fillId="0" borderId="1" xfId="0" applyNumberFormat="1" applyFont="1" applyBorder="1" applyAlignment="1">
      <alignment horizontal="right" vertical="center"/>
    </xf>
    <xf numFmtId="166" fontId="99" fillId="0" borderId="1" xfId="0" applyNumberFormat="1" applyFont="1" applyBorder="1" applyAlignment="1">
      <alignment horizontal="right" vertical="center"/>
    </xf>
    <xf numFmtId="164" fontId="100" fillId="0" borderId="1" xfId="0" applyNumberFormat="1" applyFont="1" applyBorder="1" applyAlignment="1">
      <alignment horizontal="right" vertical="center"/>
    </xf>
    <xf numFmtId="166" fontId="101" fillId="0" borderId="1" xfId="0" applyNumberFormat="1" applyFont="1" applyBorder="1" applyAlignment="1">
      <alignment horizontal="right" vertical="center"/>
    </xf>
    <xf numFmtId="164" fontId="102" fillId="0" borderId="4" xfId="0" applyNumberFormat="1" applyFont="1" applyBorder="1" applyAlignment="1">
      <alignment horizontal="right" vertical="center"/>
    </xf>
    <xf numFmtId="166" fontId="103" fillId="0" borderId="4" xfId="0" applyNumberFormat="1" applyFont="1" applyBorder="1" applyAlignment="1">
      <alignment horizontal="right" vertical="center"/>
    </xf>
    <xf numFmtId="164" fontId="104" fillId="0" borderId="4" xfId="0" applyNumberFormat="1" applyFont="1" applyBorder="1" applyAlignment="1">
      <alignment horizontal="right" vertical="center"/>
    </xf>
    <xf numFmtId="166" fontId="105" fillId="0" borderId="4" xfId="0" applyNumberFormat="1" applyFont="1" applyBorder="1" applyAlignment="1">
      <alignment horizontal="right" vertical="center"/>
    </xf>
    <xf numFmtId="164" fontId="106" fillId="0" borderId="4" xfId="0" applyNumberFormat="1" applyFont="1" applyBorder="1" applyAlignment="1">
      <alignment horizontal="right" vertical="center"/>
    </xf>
    <xf numFmtId="166" fontId="107" fillId="0" borderId="4" xfId="0" applyNumberFormat="1" applyFont="1" applyBorder="1" applyAlignment="1">
      <alignment horizontal="right" vertical="center"/>
    </xf>
    <xf numFmtId="164" fontId="108" fillId="0" borderId="0" xfId="0" applyNumberFormat="1" applyFont="1" applyAlignment="1">
      <alignment horizontal="right" vertical="center"/>
    </xf>
    <xf numFmtId="166" fontId="109" fillId="0" borderId="0" xfId="0" applyNumberFormat="1" applyFont="1" applyAlignment="1">
      <alignment horizontal="right" vertical="center"/>
    </xf>
    <xf numFmtId="164" fontId="110" fillId="0" borderId="0" xfId="0" applyNumberFormat="1" applyFont="1" applyAlignment="1">
      <alignment horizontal="right" vertical="center"/>
    </xf>
    <xf numFmtId="166" fontId="111" fillId="0" borderId="0" xfId="0" applyNumberFormat="1" applyFont="1" applyAlignment="1">
      <alignment horizontal="right" vertical="center"/>
    </xf>
    <xf numFmtId="164" fontId="112" fillId="0" borderId="0" xfId="0" applyNumberFormat="1" applyFont="1" applyAlignment="1">
      <alignment horizontal="right" vertical="center"/>
    </xf>
    <xf numFmtId="166" fontId="113" fillId="0" borderId="0" xfId="0" applyNumberFormat="1" applyFont="1" applyAlignment="1">
      <alignment horizontal="right" vertical="center"/>
    </xf>
    <xf numFmtId="0" fontId="114" fillId="0" borderId="0" xfId="0" applyFont="1" applyAlignment="1">
      <alignment horizontal="center" vertical="center"/>
    </xf>
    <xf numFmtId="0" fontId="0" fillId="0" borderId="1" xfId="0" applyBorder="1"/>
    <xf numFmtId="0" fontId="115" fillId="0" borderId="3" xfId="0" applyFont="1" applyBorder="1" applyAlignment="1">
      <alignment horizontal="center" vertical="center" wrapText="1"/>
    </xf>
    <xf numFmtId="0" fontId="116" fillId="0" borderId="0" xfId="0" applyFont="1" applyAlignment="1">
      <alignment horizontal="left" vertical="center"/>
    </xf>
    <xf numFmtId="164" fontId="117" fillId="0" borderId="0" xfId="0" applyNumberFormat="1" applyFont="1" applyAlignment="1">
      <alignment horizontal="right" vertical="center"/>
    </xf>
    <xf numFmtId="164" fontId="118" fillId="0" borderId="0" xfId="0" applyNumberFormat="1" applyFont="1" applyAlignment="1">
      <alignment horizontal="right" vertical="center"/>
    </xf>
    <xf numFmtId="164" fontId="119" fillId="0" borderId="0" xfId="0" applyNumberFormat="1" applyFont="1" applyAlignment="1">
      <alignment horizontal="right" vertical="center"/>
    </xf>
    <xf numFmtId="164" fontId="120" fillId="0" borderId="0" xfId="0" applyNumberFormat="1" applyFont="1" applyAlignment="1">
      <alignment horizontal="right" vertical="center"/>
    </xf>
    <xf numFmtId="0" fontId="121" fillId="0" borderId="0" xfId="0" applyFont="1" applyAlignment="1">
      <alignment horizontal="left" vertical="center" indent="1"/>
    </xf>
    <xf numFmtId="166" fontId="122" fillId="0" borderId="0" xfId="0" applyNumberFormat="1" applyFont="1" applyAlignment="1">
      <alignment horizontal="right" vertical="center"/>
    </xf>
    <xf numFmtId="166" fontId="123" fillId="0" borderId="0" xfId="0" applyNumberFormat="1" applyFont="1" applyAlignment="1">
      <alignment horizontal="right" vertical="center"/>
    </xf>
    <xf numFmtId="164" fontId="124" fillId="0" borderId="0" xfId="0" applyNumberFormat="1" applyFont="1" applyAlignment="1">
      <alignment horizontal="right" vertical="center"/>
    </xf>
    <xf numFmtId="0" fontId="125" fillId="0" borderId="0" xfId="0" applyFont="1" applyAlignment="1">
      <alignment horizontal="left" vertical="center" indent="1"/>
    </xf>
    <xf numFmtId="164" fontId="126" fillId="0" borderId="2" xfId="0" applyNumberFormat="1" applyFont="1" applyBorder="1" applyAlignment="1">
      <alignment horizontal="right" vertical="center"/>
    </xf>
    <xf numFmtId="166" fontId="127" fillId="0" borderId="2" xfId="0" applyNumberFormat="1" applyFont="1" applyBorder="1" applyAlignment="1">
      <alignment horizontal="right" vertical="center"/>
    </xf>
    <xf numFmtId="166" fontId="128" fillId="0" borderId="2" xfId="0" applyNumberFormat="1" applyFont="1" applyBorder="1" applyAlignment="1">
      <alignment horizontal="right" vertical="center"/>
    </xf>
    <xf numFmtId="166" fontId="129" fillId="0" borderId="2" xfId="0" applyNumberFormat="1" applyFont="1" applyBorder="1" applyAlignment="1">
      <alignment horizontal="right" vertical="center"/>
    </xf>
    <xf numFmtId="164" fontId="130" fillId="0" borderId="1" xfId="0" applyNumberFormat="1" applyFont="1" applyBorder="1" applyAlignment="1">
      <alignment horizontal="right" vertical="center"/>
    </xf>
    <xf numFmtId="166" fontId="131" fillId="0" borderId="1" xfId="0" applyNumberFormat="1" applyFont="1" applyBorder="1" applyAlignment="1">
      <alignment horizontal="right" vertical="center"/>
    </xf>
    <xf numFmtId="164" fontId="132" fillId="0" borderId="1" xfId="0" applyNumberFormat="1" applyFont="1" applyBorder="1" applyAlignment="1">
      <alignment horizontal="right" vertical="center"/>
    </xf>
    <xf numFmtId="166" fontId="133" fillId="0" borderId="1" xfId="0" applyNumberFormat="1" applyFont="1" applyBorder="1" applyAlignment="1">
      <alignment horizontal="right" vertical="center"/>
    </xf>
    <xf numFmtId="164" fontId="134" fillId="0" borderId="1" xfId="0" applyNumberFormat="1" applyFont="1" applyBorder="1" applyAlignment="1">
      <alignment horizontal="right" vertical="center"/>
    </xf>
    <xf numFmtId="166" fontId="135" fillId="0" borderId="1" xfId="0" applyNumberFormat="1" applyFont="1" applyBorder="1" applyAlignment="1">
      <alignment horizontal="right" vertical="center"/>
    </xf>
    <xf numFmtId="164" fontId="136" fillId="0" borderId="0" xfId="0" applyNumberFormat="1" applyFont="1" applyAlignment="1">
      <alignment horizontal="right" vertical="center"/>
    </xf>
    <xf numFmtId="164" fontId="137" fillId="0" borderId="1" xfId="0" applyNumberFormat="1" applyFont="1" applyBorder="1" applyAlignment="1">
      <alignment horizontal="right" vertical="center"/>
    </xf>
    <xf numFmtId="166" fontId="138" fillId="0" borderId="1" xfId="0" applyNumberFormat="1" applyFont="1" applyBorder="1" applyAlignment="1">
      <alignment horizontal="right" vertical="center"/>
    </xf>
    <xf numFmtId="164" fontId="139" fillId="0" borderId="1" xfId="0" applyNumberFormat="1" applyFont="1" applyBorder="1" applyAlignment="1">
      <alignment horizontal="right" vertical="center"/>
    </xf>
    <xf numFmtId="166" fontId="140" fillId="0" borderId="1" xfId="0" applyNumberFormat="1" applyFont="1" applyBorder="1" applyAlignment="1">
      <alignment horizontal="right" vertical="center"/>
    </xf>
    <xf numFmtId="164" fontId="141" fillId="0" borderId="1" xfId="0" applyNumberFormat="1" applyFont="1" applyBorder="1" applyAlignment="1">
      <alignment horizontal="right" vertical="center"/>
    </xf>
    <xf numFmtId="166" fontId="142" fillId="0" borderId="1" xfId="0" applyNumberFormat="1" applyFont="1" applyBorder="1" applyAlignment="1">
      <alignment horizontal="right" vertical="center"/>
    </xf>
    <xf numFmtId="164" fontId="143" fillId="0" borderId="1" xfId="0" applyNumberFormat="1" applyFont="1" applyBorder="1" applyAlignment="1">
      <alignment horizontal="right" vertical="center"/>
    </xf>
    <xf numFmtId="166" fontId="144" fillId="0" borderId="1" xfId="0" applyNumberFormat="1" applyFont="1" applyBorder="1" applyAlignment="1">
      <alignment horizontal="right" vertical="center"/>
    </xf>
    <xf numFmtId="164" fontId="145" fillId="0" borderId="1" xfId="0" applyNumberFormat="1" applyFont="1" applyBorder="1" applyAlignment="1">
      <alignment horizontal="right" vertical="center"/>
    </xf>
    <xf numFmtId="166" fontId="146" fillId="0" borderId="1" xfId="0" applyNumberFormat="1" applyFont="1" applyBorder="1" applyAlignment="1">
      <alignment horizontal="right" vertical="center"/>
    </xf>
    <xf numFmtId="164" fontId="147" fillId="0" borderId="1" xfId="0" applyNumberFormat="1" applyFont="1" applyBorder="1" applyAlignment="1">
      <alignment horizontal="right" vertical="center"/>
    </xf>
    <xf numFmtId="166" fontId="148" fillId="0" borderId="1" xfId="0" applyNumberFormat="1" applyFont="1" applyBorder="1" applyAlignment="1">
      <alignment horizontal="right" vertical="center"/>
    </xf>
    <xf numFmtId="164" fontId="149" fillId="0" borderId="4" xfId="0" applyNumberFormat="1" applyFont="1" applyBorder="1" applyAlignment="1">
      <alignment horizontal="right" vertical="center"/>
    </xf>
    <xf numFmtId="166" fontId="150" fillId="0" borderId="4" xfId="0" applyNumberFormat="1" applyFont="1" applyBorder="1" applyAlignment="1">
      <alignment horizontal="right" vertical="center"/>
    </xf>
    <xf numFmtId="164" fontId="151" fillId="0" borderId="4" xfId="0" applyNumberFormat="1" applyFont="1" applyBorder="1" applyAlignment="1">
      <alignment horizontal="right" vertical="center"/>
    </xf>
    <xf numFmtId="166" fontId="152" fillId="0" borderId="4" xfId="0" applyNumberFormat="1" applyFont="1" applyBorder="1" applyAlignment="1">
      <alignment horizontal="right" vertical="center"/>
    </xf>
    <xf numFmtId="164" fontId="153" fillId="0" borderId="4" xfId="0" applyNumberFormat="1" applyFont="1" applyBorder="1" applyAlignment="1">
      <alignment horizontal="right" vertical="center"/>
    </xf>
    <xf numFmtId="166" fontId="154" fillId="0" borderId="4" xfId="0" applyNumberFormat="1" applyFont="1" applyBorder="1" applyAlignment="1">
      <alignment horizontal="right" vertical="center"/>
    </xf>
    <xf numFmtId="166" fontId="155" fillId="0" borderId="0" xfId="0" applyNumberFormat="1" applyFont="1" applyAlignment="1">
      <alignment horizontal="right" vertical="center"/>
    </xf>
    <xf numFmtId="164" fontId="156" fillId="0" borderId="0" xfId="0" applyNumberFormat="1" applyFont="1" applyAlignment="1">
      <alignment horizontal="right" vertical="center"/>
    </xf>
    <xf numFmtId="166" fontId="157" fillId="0" borderId="0" xfId="0" applyNumberFormat="1" applyFont="1" applyAlignment="1">
      <alignment horizontal="right" vertical="center"/>
    </xf>
    <xf numFmtId="164" fontId="158" fillId="0" borderId="0" xfId="0" applyNumberFormat="1" applyFont="1" applyAlignment="1">
      <alignment horizontal="right" vertical="center"/>
    </xf>
    <xf numFmtId="166" fontId="159" fillId="0" borderId="0" xfId="0" applyNumberFormat="1" applyFont="1" applyAlignment="1">
      <alignment horizontal="right" vertical="center"/>
    </xf>
    <xf numFmtId="164" fontId="160" fillId="0" borderId="0" xfId="0" applyNumberFormat="1" applyFont="1" applyAlignment="1">
      <alignment horizontal="right" vertical="center"/>
    </xf>
    <xf numFmtId="166" fontId="161" fillId="0" borderId="0" xfId="0" applyNumberFormat="1" applyFont="1" applyAlignment="1">
      <alignment horizontal="right" vertical="center"/>
    </xf>
    <xf numFmtId="0" fontId="162" fillId="0" borderId="0" xfId="0" applyFont="1" applyAlignment="1">
      <alignment horizontal="center" vertical="center"/>
    </xf>
    <xf numFmtId="0" fontId="0" fillId="0" borderId="1" xfId="0" applyBorder="1"/>
    <xf numFmtId="0" fontId="163" fillId="0" borderId="0" xfId="0" applyFont="1"/>
    <xf numFmtId="0" fontId="164" fillId="0" borderId="0" xfId="0" applyFont="1"/>
    <xf numFmtId="0" fontId="165" fillId="0" borderId="3" xfId="0" applyFont="1" applyBorder="1" applyAlignment="1">
      <alignment horizontal="center" vertical="center" wrapText="1"/>
    </xf>
    <xf numFmtId="0" fontId="166" fillId="0" borderId="0" xfId="0" applyFont="1" applyAlignment="1">
      <alignment horizontal="left"/>
    </xf>
    <xf numFmtId="37" fontId="167" fillId="0" borderId="0" xfId="0" applyNumberFormat="1" applyFont="1" applyAlignment="1">
      <alignment horizontal="right"/>
    </xf>
    <xf numFmtId="37" fontId="168" fillId="0" borderId="0" xfId="0" applyNumberFormat="1" applyFont="1" applyAlignment="1">
      <alignment horizontal="right"/>
    </xf>
    <xf numFmtId="37" fontId="169" fillId="0" borderId="0" xfId="0" applyNumberFormat="1" applyFont="1" applyAlignment="1">
      <alignment horizontal="right"/>
    </xf>
    <xf numFmtId="167" fontId="170" fillId="0" borderId="0" xfId="0" applyNumberFormat="1" applyFont="1" applyAlignment="1">
      <alignment horizontal="right"/>
    </xf>
    <xf numFmtId="169" fontId="171" fillId="0" borderId="0" xfId="0" applyNumberFormat="1" applyFont="1" applyAlignment="1">
      <alignment horizontal="right"/>
    </xf>
    <xf numFmtId="37" fontId="172" fillId="0" borderId="0" xfId="0" applyNumberFormat="1" applyFont="1" applyAlignment="1">
      <alignment horizontal="right"/>
    </xf>
    <xf numFmtId="37" fontId="173" fillId="0" borderId="0" xfId="0" applyNumberFormat="1" applyFont="1" applyAlignment="1">
      <alignment horizontal="right"/>
    </xf>
    <xf numFmtId="37" fontId="174" fillId="0" borderId="0" xfId="0" applyNumberFormat="1" applyFont="1" applyAlignment="1">
      <alignment horizontal="right"/>
    </xf>
    <xf numFmtId="170" fontId="175" fillId="0" borderId="0" xfId="0" applyNumberFormat="1" applyFont="1" applyAlignment="1">
      <alignment horizontal="right"/>
    </xf>
    <xf numFmtId="170" fontId="176" fillId="0" borderId="0" xfId="0" applyNumberFormat="1" applyFont="1" applyAlignment="1">
      <alignment horizontal="right"/>
    </xf>
    <xf numFmtId="0" fontId="177" fillId="0" borderId="0" xfId="0" applyFont="1" applyAlignment="1">
      <alignment horizontal="left" indent="1"/>
    </xf>
    <xf numFmtId="37" fontId="178" fillId="0" borderId="2" xfId="0" applyNumberFormat="1" applyFont="1" applyBorder="1" applyAlignment="1">
      <alignment horizontal="right"/>
    </xf>
    <xf numFmtId="37" fontId="179" fillId="0" borderId="2" xfId="0" applyNumberFormat="1" applyFont="1" applyBorder="1" applyAlignment="1">
      <alignment horizontal="right"/>
    </xf>
    <xf numFmtId="37" fontId="180" fillId="0" borderId="2" xfId="0" applyNumberFormat="1" applyFont="1" applyBorder="1" applyAlignment="1">
      <alignment horizontal="right"/>
    </xf>
    <xf numFmtId="0" fontId="181" fillId="0" borderId="0" xfId="0" applyNumberFormat="1" applyFont="1" applyAlignment="1">
      <alignment horizontal="right"/>
    </xf>
    <xf numFmtId="0" fontId="182" fillId="0" borderId="0" xfId="0" applyNumberFormat="1" applyFont="1" applyAlignment="1">
      <alignment horizontal="right"/>
    </xf>
    <xf numFmtId="37" fontId="183" fillId="0" borderId="2" xfId="0" applyNumberFormat="1" applyFont="1" applyBorder="1" applyAlignment="1">
      <alignment horizontal="right"/>
    </xf>
    <xf numFmtId="37" fontId="184" fillId="0" borderId="2" xfId="0" applyNumberFormat="1" applyFont="1" applyBorder="1" applyAlignment="1">
      <alignment horizontal="right"/>
    </xf>
    <xf numFmtId="37" fontId="185" fillId="0" borderId="2" xfId="0" applyNumberFormat="1" applyFont="1" applyBorder="1" applyAlignment="1">
      <alignment horizontal="right"/>
    </xf>
    <xf numFmtId="170" fontId="186" fillId="0" borderId="2" xfId="0" applyNumberFormat="1" applyFont="1" applyBorder="1" applyAlignment="1">
      <alignment horizontal="right"/>
    </xf>
    <xf numFmtId="170" fontId="187" fillId="0" borderId="2" xfId="0" applyNumberFormat="1" applyFont="1" applyBorder="1" applyAlignment="1">
      <alignment horizontal="right"/>
    </xf>
    <xf numFmtId="0" fontId="188" fillId="0" borderId="0" xfId="0" applyNumberFormat="1" applyFont="1" applyAlignment="1">
      <alignment horizontal="right"/>
    </xf>
    <xf numFmtId="0" fontId="189" fillId="0" borderId="0" xfId="0" applyNumberFormat="1" applyFont="1" applyAlignment="1">
      <alignment horizontal="right"/>
    </xf>
    <xf numFmtId="0" fontId="190" fillId="0" borderId="0" xfId="0" applyNumberFormat="1" applyFont="1" applyAlignment="1">
      <alignment horizontal="right"/>
    </xf>
    <xf numFmtId="0" fontId="191" fillId="0" borderId="0" xfId="0" applyNumberFormat="1" applyFont="1" applyAlignment="1">
      <alignment horizontal="right"/>
    </xf>
    <xf numFmtId="0" fontId="192" fillId="0" borderId="0" xfId="0" applyNumberFormat="1" applyFont="1" applyAlignment="1">
      <alignment horizontal="right"/>
    </xf>
    <xf numFmtId="0" fontId="193" fillId="0" borderId="0" xfId="0" applyNumberFormat="1" applyFont="1" applyAlignment="1">
      <alignment horizontal="right"/>
    </xf>
    <xf numFmtId="0" fontId="194" fillId="0" borderId="0" xfId="0" applyNumberFormat="1" applyFont="1" applyAlignment="1">
      <alignment horizontal="right"/>
    </xf>
    <xf numFmtId="0" fontId="195" fillId="0" borderId="0" xfId="0" applyNumberFormat="1" applyFont="1" applyAlignment="1">
      <alignment horizontal="right"/>
    </xf>
    <xf numFmtId="0" fontId="196" fillId="0" borderId="0" xfId="0" applyNumberFormat="1" applyFont="1" applyAlignment="1">
      <alignment horizontal="right"/>
    </xf>
    <xf numFmtId="0" fontId="197" fillId="0" borderId="0" xfId="0" applyNumberFormat="1" applyFont="1" applyAlignment="1">
      <alignment horizontal="right"/>
    </xf>
    <xf numFmtId="0" fontId="198" fillId="0" borderId="0" xfId="0" applyNumberFormat="1" applyFont="1" applyAlignment="1">
      <alignment horizontal="right"/>
    </xf>
    <xf numFmtId="0" fontId="199" fillId="0" borderId="0" xfId="0" applyNumberFormat="1" applyFont="1" applyAlignment="1">
      <alignment horizontal="right"/>
    </xf>
    <xf numFmtId="0" fontId="200" fillId="0" borderId="0" xfId="0" applyNumberFormat="1" applyFont="1" applyAlignment="1">
      <alignment horizontal="right"/>
    </xf>
    <xf numFmtId="0" fontId="201" fillId="0" borderId="0" xfId="0" applyNumberFormat="1" applyFont="1" applyAlignment="1">
      <alignment horizontal="right"/>
    </xf>
    <xf numFmtId="0" fontId="202" fillId="0" borderId="0" xfId="0" applyNumberFormat="1" applyFont="1" applyAlignment="1">
      <alignment horizontal="right"/>
    </xf>
    <xf numFmtId="0" fontId="203" fillId="0" borderId="0" xfId="0" applyNumberFormat="1" applyFont="1" applyAlignment="1">
      <alignment horizontal="right"/>
    </xf>
    <xf numFmtId="164" fontId="204" fillId="0" borderId="0" xfId="0" applyNumberFormat="1" applyFont="1" applyAlignment="1">
      <alignment horizontal="right"/>
    </xf>
    <xf numFmtId="0" fontId="205" fillId="0" borderId="0" xfId="0" applyNumberFormat="1" applyFont="1" applyAlignment="1">
      <alignment horizontal="right"/>
    </xf>
    <xf numFmtId="0" fontId="206" fillId="0" borderId="0" xfId="0" applyNumberFormat="1" applyFont="1" applyAlignment="1">
      <alignment horizontal="right"/>
    </xf>
    <xf numFmtId="164" fontId="207" fillId="0" borderId="0" xfId="0" applyNumberFormat="1" applyFont="1" applyAlignment="1">
      <alignment horizontal="right"/>
    </xf>
    <xf numFmtId="0" fontId="208" fillId="0" borderId="0" xfId="0" applyNumberFormat="1" applyFont="1" applyAlignment="1">
      <alignment horizontal="right"/>
    </xf>
    <xf numFmtId="170" fontId="209" fillId="0" borderId="0" xfId="0" applyNumberFormat="1" applyFont="1" applyAlignment="1">
      <alignment horizontal="right"/>
    </xf>
    <xf numFmtId="0" fontId="210" fillId="0" borderId="0" xfId="0" applyFont="1" applyAlignment="1">
      <alignment horizontal="left" indent="1"/>
    </xf>
    <xf numFmtId="37" fontId="211" fillId="0" borderId="2" xfId="0" applyNumberFormat="1" applyFont="1" applyBorder="1" applyAlignment="1">
      <alignment horizontal="right"/>
    </xf>
    <xf numFmtId="37" fontId="212" fillId="0" borderId="2" xfId="0" applyNumberFormat="1" applyFont="1" applyBorder="1" applyAlignment="1">
      <alignment horizontal="right"/>
    </xf>
    <xf numFmtId="37" fontId="213" fillId="0" borderId="2" xfId="0" applyNumberFormat="1" applyFont="1" applyBorder="1" applyAlignment="1">
      <alignment horizontal="right"/>
    </xf>
    <xf numFmtId="0" fontId="214" fillId="0" borderId="0" xfId="0" applyNumberFormat="1" applyFont="1" applyAlignment="1">
      <alignment horizontal="right"/>
    </xf>
    <xf numFmtId="0" fontId="215" fillId="0" borderId="0" xfId="0" applyNumberFormat="1" applyFont="1" applyAlignment="1">
      <alignment horizontal="right"/>
    </xf>
    <xf numFmtId="37" fontId="216" fillId="0" borderId="2" xfId="0" applyNumberFormat="1" applyFont="1" applyBorder="1" applyAlignment="1">
      <alignment horizontal="right"/>
    </xf>
    <xf numFmtId="37" fontId="217" fillId="0" borderId="2" xfId="0" applyNumberFormat="1" applyFont="1" applyBorder="1" applyAlignment="1">
      <alignment horizontal="right"/>
    </xf>
    <xf numFmtId="37" fontId="218" fillId="0" borderId="2" xfId="0" applyNumberFormat="1" applyFont="1" applyBorder="1" applyAlignment="1">
      <alignment horizontal="right"/>
    </xf>
    <xf numFmtId="0" fontId="219" fillId="0" borderId="0" xfId="0" applyNumberFormat="1" applyFont="1" applyAlignment="1">
      <alignment horizontal="right"/>
    </xf>
    <xf numFmtId="170" fontId="220" fillId="0" borderId="2" xfId="0" applyNumberFormat="1" applyFont="1" applyBorder="1" applyAlignment="1">
      <alignment horizontal="right"/>
    </xf>
    <xf numFmtId="37" fontId="221" fillId="0" borderId="4" xfId="0" applyNumberFormat="1" applyFont="1" applyBorder="1" applyAlignment="1">
      <alignment horizontal="right"/>
    </xf>
    <xf numFmtId="37" fontId="222" fillId="0" borderId="4" xfId="0" applyNumberFormat="1" applyFont="1" applyBorder="1" applyAlignment="1">
      <alignment horizontal="right"/>
    </xf>
    <xf numFmtId="37" fontId="223" fillId="0" borderId="4" xfId="0" applyNumberFormat="1" applyFont="1" applyBorder="1" applyAlignment="1">
      <alignment horizontal="right"/>
    </xf>
    <xf numFmtId="0" fontId="224" fillId="0" borderId="0" xfId="0" applyNumberFormat="1" applyFont="1" applyAlignment="1">
      <alignment horizontal="right"/>
    </xf>
    <xf numFmtId="0" fontId="225" fillId="0" borderId="0" xfId="0" applyNumberFormat="1" applyFont="1" applyAlignment="1">
      <alignment horizontal="right"/>
    </xf>
    <xf numFmtId="37" fontId="226" fillId="0" borderId="4" xfId="0" applyNumberFormat="1" applyFont="1" applyBorder="1" applyAlignment="1">
      <alignment horizontal="right"/>
    </xf>
    <xf numFmtId="37" fontId="227" fillId="0" borderId="4" xfId="0" applyNumberFormat="1" applyFont="1" applyBorder="1" applyAlignment="1">
      <alignment horizontal="right"/>
    </xf>
    <xf numFmtId="37" fontId="228" fillId="0" borderId="4" xfId="0" applyNumberFormat="1" applyFont="1" applyBorder="1" applyAlignment="1">
      <alignment horizontal="right"/>
    </xf>
    <xf numFmtId="0" fontId="229" fillId="0" borderId="0" xfId="0" applyNumberFormat="1" applyFont="1" applyAlignment="1">
      <alignment horizontal="right"/>
    </xf>
    <xf numFmtId="170" fontId="230" fillId="0" borderId="4" xfId="0" applyNumberFormat="1" applyFont="1" applyBorder="1" applyAlignment="1">
      <alignment horizontal="right"/>
    </xf>
    <xf numFmtId="0" fontId="231" fillId="0" borderId="0" xfId="0" applyFont="1" applyAlignment="1">
      <alignment horizontal="left"/>
    </xf>
    <xf numFmtId="0" fontId="232" fillId="0" borderId="0" xfId="0" applyNumberFormat="1" applyFont="1" applyAlignment="1">
      <alignment horizontal="right"/>
    </xf>
    <xf numFmtId="0" fontId="233" fillId="0" borderId="0" xfId="0" applyNumberFormat="1" applyFont="1" applyAlignment="1">
      <alignment horizontal="right"/>
    </xf>
    <xf numFmtId="0" fontId="234" fillId="0" borderId="0" xfId="0" applyNumberFormat="1" applyFont="1" applyAlignment="1">
      <alignment horizontal="right"/>
    </xf>
    <xf numFmtId="0" fontId="235" fillId="0" borderId="0" xfId="0" applyNumberFormat="1" applyFont="1" applyAlignment="1">
      <alignment horizontal="right"/>
    </xf>
    <xf numFmtId="0" fontId="236" fillId="0" borderId="0" xfId="0" applyNumberFormat="1" applyFont="1" applyAlignment="1">
      <alignment horizontal="right"/>
    </xf>
    <xf numFmtId="0" fontId="237" fillId="0" borderId="0" xfId="0" applyNumberFormat="1" applyFont="1" applyAlignment="1">
      <alignment horizontal="right"/>
    </xf>
    <xf numFmtId="0" fontId="238" fillId="0" borderId="0" xfId="0" applyNumberFormat="1" applyFont="1" applyAlignment="1">
      <alignment horizontal="right"/>
    </xf>
    <xf numFmtId="166" fontId="239" fillId="0" borderId="5" xfId="0" applyNumberFormat="1" applyFont="1" applyBorder="1" applyAlignment="1">
      <alignment horizontal="right"/>
    </xf>
    <xf numFmtId="0" fontId="240" fillId="0" borderId="0" xfId="0" applyNumberFormat="1" applyFont="1" applyAlignment="1">
      <alignment horizontal="right"/>
    </xf>
    <xf numFmtId="0" fontId="241" fillId="0" borderId="0" xfId="0" applyNumberFormat="1" applyFont="1" applyAlignment="1">
      <alignment horizontal="right"/>
    </xf>
    <xf numFmtId="0" fontId="242" fillId="0" borderId="0" xfId="0" applyFont="1"/>
    <xf numFmtId="0" fontId="0" fillId="0" borderId="1" xfId="0" applyBorder="1"/>
    <xf numFmtId="0" fontId="243" fillId="0" borderId="0" xfId="0" applyFont="1"/>
    <xf numFmtId="0" fontId="244" fillId="0" borderId="0" xfId="0" applyFont="1"/>
    <xf numFmtId="0" fontId="245" fillId="0" borderId="3" xfId="0" applyFont="1" applyBorder="1" applyAlignment="1">
      <alignment horizontal="center" vertical="center" wrapText="1"/>
    </xf>
    <xf numFmtId="0" fontId="246" fillId="0" borderId="0" xfId="0" applyFont="1" applyAlignment="1">
      <alignment horizontal="left"/>
    </xf>
    <xf numFmtId="37" fontId="247" fillId="0" borderId="0" xfId="0" applyNumberFormat="1" applyFont="1" applyAlignment="1">
      <alignment horizontal="right"/>
    </xf>
    <xf numFmtId="167" fontId="248" fillId="0" borderId="0" xfId="0" applyNumberFormat="1" applyFont="1" applyAlignment="1">
      <alignment horizontal="right"/>
    </xf>
    <xf numFmtId="169" fontId="249" fillId="0" borderId="0" xfId="0" applyNumberFormat="1" applyFont="1" applyAlignment="1">
      <alignment horizontal="right"/>
    </xf>
    <xf numFmtId="0" fontId="250" fillId="0" borderId="0" xfId="0" applyNumberFormat="1" applyFont="1" applyAlignment="1">
      <alignment horizontal="right"/>
    </xf>
    <xf numFmtId="170" fontId="251" fillId="0" borderId="0" xfId="0" applyNumberFormat="1" applyFont="1" applyAlignment="1">
      <alignment horizontal="right"/>
    </xf>
    <xf numFmtId="0" fontId="252" fillId="0" borderId="0" xfId="0" applyFont="1" applyAlignment="1">
      <alignment horizontal="left" indent="1"/>
    </xf>
    <xf numFmtId="37" fontId="253" fillId="0" borderId="2" xfId="0" applyNumberFormat="1" applyFont="1" applyBorder="1" applyAlignment="1">
      <alignment horizontal="right"/>
    </xf>
    <xf numFmtId="0" fontId="254" fillId="0" borderId="0" xfId="0" applyNumberFormat="1" applyFont="1" applyAlignment="1">
      <alignment horizontal="right"/>
    </xf>
    <xf numFmtId="0" fontId="255" fillId="0" borderId="0" xfId="0" applyNumberFormat="1" applyFont="1" applyAlignment="1">
      <alignment horizontal="right"/>
    </xf>
    <xf numFmtId="170" fontId="256" fillId="0" borderId="2" xfId="0" applyNumberFormat="1" applyFont="1" applyBorder="1" applyAlignment="1">
      <alignment horizontal="right"/>
    </xf>
    <xf numFmtId="170" fontId="257" fillId="0" borderId="2" xfId="0" applyNumberFormat="1" applyFont="1" applyBorder="1" applyAlignment="1">
      <alignment horizontal="right"/>
    </xf>
    <xf numFmtId="0" fontId="258" fillId="0" borderId="0" xfId="0" applyNumberFormat="1" applyFont="1" applyAlignment="1">
      <alignment horizontal="right"/>
    </xf>
    <xf numFmtId="0" fontId="259" fillId="0" borderId="0" xfId="0" applyNumberFormat="1" applyFont="1" applyAlignment="1">
      <alignment horizontal="right"/>
    </xf>
    <xf numFmtId="0" fontId="260" fillId="0" borderId="0" xfId="0" applyNumberFormat="1" applyFont="1" applyAlignment="1">
      <alignment horizontal="right"/>
    </xf>
    <xf numFmtId="0" fontId="261" fillId="0" borderId="0" xfId="0" applyNumberFormat="1" applyFont="1" applyAlignment="1">
      <alignment horizontal="right"/>
    </xf>
    <xf numFmtId="0" fontId="262" fillId="0" borderId="0" xfId="0" applyNumberFormat="1" applyFont="1" applyAlignment="1">
      <alignment horizontal="right"/>
    </xf>
    <xf numFmtId="0" fontId="263" fillId="0" borderId="0" xfId="0" applyNumberFormat="1" applyFont="1" applyAlignment="1">
      <alignment horizontal="right"/>
    </xf>
    <xf numFmtId="0" fontId="264" fillId="0" borderId="0" xfId="0" applyNumberFormat="1" applyFont="1" applyAlignment="1">
      <alignment horizontal="right"/>
    </xf>
    <xf numFmtId="0" fontId="265" fillId="0" borderId="0" xfId="0" applyNumberFormat="1" applyFont="1" applyAlignment="1">
      <alignment horizontal="right"/>
    </xf>
    <xf numFmtId="0" fontId="266" fillId="0" borderId="0" xfId="0" applyNumberFormat="1" applyFont="1" applyAlignment="1">
      <alignment horizontal="right"/>
    </xf>
    <xf numFmtId="0" fontId="267" fillId="0" borderId="0" xfId="0" applyNumberFormat="1" applyFont="1" applyAlignment="1">
      <alignment horizontal="right"/>
    </xf>
    <xf numFmtId="0" fontId="268" fillId="0" borderId="0" xfId="0" applyNumberFormat="1" applyFont="1" applyAlignment="1">
      <alignment horizontal="right"/>
    </xf>
    <xf numFmtId="0" fontId="269" fillId="0" borderId="0" xfId="0" applyFont="1" applyAlignment="1">
      <alignment horizontal="left" indent="1"/>
    </xf>
    <xf numFmtId="37" fontId="270" fillId="0" borderId="2" xfId="0" applyNumberFormat="1" applyFont="1" applyBorder="1" applyAlignment="1">
      <alignment horizontal="right"/>
    </xf>
    <xf numFmtId="0" fontId="271" fillId="0" borderId="0" xfId="0" applyNumberFormat="1" applyFont="1" applyAlignment="1">
      <alignment horizontal="right"/>
    </xf>
    <xf numFmtId="0" fontId="272" fillId="0" borderId="0" xfId="0" applyNumberFormat="1" applyFont="1" applyAlignment="1">
      <alignment horizontal="right"/>
    </xf>
    <xf numFmtId="170" fontId="273" fillId="0" borderId="2" xfId="0" applyNumberFormat="1" applyFont="1" applyBorder="1" applyAlignment="1">
      <alignment horizontal="right"/>
    </xf>
    <xf numFmtId="0" fontId="274" fillId="0" borderId="0" xfId="0" applyNumberFormat="1" applyFont="1" applyAlignment="1">
      <alignment horizontal="right"/>
    </xf>
    <xf numFmtId="37" fontId="275" fillId="0" borderId="4" xfId="0" applyNumberFormat="1" applyFont="1" applyBorder="1" applyAlignment="1">
      <alignment horizontal="right"/>
    </xf>
    <xf numFmtId="0" fontId="276" fillId="0" borderId="0" xfId="0" applyNumberFormat="1" applyFont="1" applyAlignment="1">
      <alignment horizontal="right"/>
    </xf>
    <xf numFmtId="0" fontId="277" fillId="0" borderId="0" xfId="0" applyNumberFormat="1" applyFont="1" applyAlignment="1">
      <alignment horizontal="right"/>
    </xf>
    <xf numFmtId="170" fontId="278" fillId="0" borderId="4" xfId="0" applyNumberFormat="1" applyFont="1" applyBorder="1" applyAlignment="1">
      <alignment horizontal="right"/>
    </xf>
    <xf numFmtId="0" fontId="279" fillId="0" borderId="0" xfId="0" applyNumberFormat="1" applyFont="1" applyAlignment="1">
      <alignment horizontal="right"/>
    </xf>
    <xf numFmtId="0" fontId="280" fillId="0" borderId="0" xfId="0" applyFont="1" applyAlignment="1">
      <alignment horizontal="left" wrapText="1"/>
    </xf>
    <xf numFmtId="0" fontId="281" fillId="0" borderId="0" xfId="0" applyNumberFormat="1" applyFont="1" applyAlignment="1">
      <alignment horizontal="right"/>
    </xf>
    <xf numFmtId="0" fontId="282" fillId="0" borderId="0" xfId="0" applyNumberFormat="1" applyFont="1" applyAlignment="1">
      <alignment horizontal="right"/>
    </xf>
    <xf numFmtId="0" fontId="283" fillId="0" borderId="0" xfId="0" applyNumberFormat="1" applyFont="1" applyAlignment="1">
      <alignment horizontal="right"/>
    </xf>
    <xf numFmtId="166" fontId="284" fillId="0" borderId="5" xfId="0" applyNumberFormat="1" applyFont="1" applyBorder="1" applyAlignment="1">
      <alignment horizontal="right"/>
    </xf>
    <xf numFmtId="0" fontId="285" fillId="0" borderId="0" xfId="0" applyNumberFormat="1" applyFont="1" applyAlignment="1">
      <alignment horizontal="right"/>
    </xf>
    <xf numFmtId="0" fontId="286" fillId="0" borderId="0" xfId="0" applyNumberFormat="1" applyFont="1" applyAlignment="1">
      <alignment horizontal="right"/>
    </xf>
    <xf numFmtId="0" fontId="287" fillId="0" borderId="0" xfId="0" applyFont="1"/>
    <xf numFmtId="0" fontId="68" fillId="0" borderId="3" xfId="0" applyFont="1" applyFill="1" applyBorder="1" applyAlignment="1">
      <alignment horizontal="center" vertical="center" wrapText="1"/>
    </xf>
    <xf numFmtId="0" fontId="0" fillId="0" borderId="0" xfId="0" applyFill="1"/>
    <xf numFmtId="164" fontId="79" fillId="3" borderId="2" xfId="0" applyNumberFormat="1" applyFont="1" applyFill="1" applyBorder="1" applyAlignment="1">
      <alignment horizontal="right" vertical="center"/>
    </xf>
    <xf numFmtId="166" fontId="80" fillId="3" borderId="2" xfId="0" applyNumberFormat="1" applyFont="1" applyFill="1" applyBorder="1" applyAlignment="1">
      <alignment horizontal="right" vertical="center"/>
    </xf>
    <xf numFmtId="166" fontId="127" fillId="3" borderId="2" xfId="0" applyNumberFormat="1" applyFont="1" applyFill="1" applyBorder="1" applyAlignment="1">
      <alignment horizontal="right" vertical="center"/>
    </xf>
    <xf numFmtId="0" fontId="165" fillId="0" borderId="3" xfId="0" applyFont="1" applyBorder="1" applyAlignment="1">
      <alignment horizontal="center" vertical="center" wrapText="1"/>
    </xf>
    <xf numFmtId="0" fontId="0" fillId="2" borderId="6" xfId="0" applyNumberFormat="1" applyFont="1" applyFill="1" applyBorder="1"/>
    <xf numFmtId="0" fontId="0" fillId="2" borderId="7" xfId="0" applyNumberFormat="1" applyFont="1" applyFill="1" applyBorder="1"/>
    <xf numFmtId="0" fontId="245" fillId="0" borderId="3" xfId="0" applyFont="1" applyBorder="1" applyAlignment="1">
      <alignment horizontal="center" vertical="center" wrapText="1"/>
    </xf>
    <xf numFmtId="0" fontId="28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114"/>
  <sheetViews>
    <sheetView showGridLines="0" showZeros="0" tabSelected="1" workbookViewId="0">
      <pane xSplit="1" ySplit="4" topLeftCell="B5" activePane="bottomRight" state="frozen"/>
      <selection pane="topRight"/>
      <selection pane="bottomLeft"/>
      <selection pane="bottomRight" sqref="A1:A2"/>
    </sheetView>
  </sheetViews>
  <sheetFormatPr defaultRowHeight="14.4" x14ac:dyDescent="0.3"/>
  <cols>
    <col min="1" max="1" width="27.33203125" customWidth="1"/>
    <col min="2" max="7" width="13.6640625" customWidth="1"/>
  </cols>
  <sheetData>
    <row r="1" spans="1:7" s="302" customFormat="1" x14ac:dyDescent="0.3">
      <c r="A1" s="302" t="s">
        <v>115</v>
      </c>
    </row>
    <row r="2" spans="1:7" s="302" customFormat="1" x14ac:dyDescent="0.3">
      <c r="A2" s="302" t="s">
        <v>116</v>
      </c>
    </row>
    <row r="3" spans="1:7" s="302" customFormat="1" x14ac:dyDescent="0.3"/>
    <row r="4" spans="1:7" ht="39.6" x14ac:dyDescent="0.3">
      <c r="A4" s="2" t="s">
        <v>10</v>
      </c>
      <c r="B4" s="2" t="s">
        <v>21</v>
      </c>
      <c r="C4" s="2" t="s">
        <v>22</v>
      </c>
      <c r="D4" s="2" t="s">
        <v>23</v>
      </c>
      <c r="E4" s="2" t="s">
        <v>24</v>
      </c>
      <c r="F4" s="2" t="s">
        <v>25</v>
      </c>
      <c r="G4" s="2" t="s">
        <v>26</v>
      </c>
    </row>
    <row r="5" spans="1:7" x14ac:dyDescent="0.3">
      <c r="A5" s="3" t="s">
        <v>27</v>
      </c>
      <c r="B5" s="4"/>
      <c r="C5" s="5"/>
      <c r="D5" s="4"/>
      <c r="E5" s="6"/>
      <c r="F5" s="4"/>
      <c r="G5" s="7"/>
    </row>
    <row r="6" spans="1:7" x14ac:dyDescent="0.3">
      <c r="A6" s="8" t="s">
        <v>18</v>
      </c>
      <c r="B6" s="4">
        <v>147260.78666097397</v>
      </c>
      <c r="C6" s="9">
        <v>1.0379177576084542</v>
      </c>
      <c r="D6" s="4">
        <v>152844.58547481507</v>
      </c>
      <c r="E6" s="10">
        <v>0.96346747386245379</v>
      </c>
      <c r="F6" s="4">
        <v>5583.7988138411019</v>
      </c>
      <c r="G6" s="11">
        <v>0</v>
      </c>
    </row>
    <row r="7" spans="1:7" x14ac:dyDescent="0.3">
      <c r="A7" s="8" t="s">
        <v>19</v>
      </c>
      <c r="B7" s="4">
        <v>228293.90316424065</v>
      </c>
      <c r="C7" s="9">
        <v>1.0708726515158007</v>
      </c>
      <c r="D7" s="4">
        <v>244473.69740638183</v>
      </c>
      <c r="E7" s="10">
        <v>0.93381785274329143</v>
      </c>
      <c r="F7" s="4">
        <v>16179.794242141186</v>
      </c>
      <c r="G7" s="11">
        <v>0</v>
      </c>
    </row>
    <row r="8" spans="1:7" x14ac:dyDescent="0.3">
      <c r="A8" s="12" t="s">
        <v>16</v>
      </c>
      <c r="B8" s="13">
        <v>375554.68982521462</v>
      </c>
      <c r="C8" s="14">
        <v>1.0579505286458346</v>
      </c>
      <c r="D8" s="13">
        <v>397318.28288119694</v>
      </c>
      <c r="E8" s="15">
        <v>0.94522378155326447</v>
      </c>
      <c r="F8" s="13">
        <v>21763.593055982317</v>
      </c>
      <c r="G8" s="16">
        <v>0.98847552213378265</v>
      </c>
    </row>
    <row r="10" spans="1:7" x14ac:dyDescent="0.3">
      <c r="A10" s="3" t="s">
        <v>28</v>
      </c>
      <c r="B10" s="4"/>
      <c r="C10" s="5"/>
      <c r="D10" s="4"/>
      <c r="E10" s="6"/>
      <c r="F10" s="4"/>
      <c r="G10" s="7"/>
    </row>
    <row r="11" spans="1:7" x14ac:dyDescent="0.3">
      <c r="A11" s="8" t="s">
        <v>18</v>
      </c>
      <c r="B11" s="4">
        <v>207.25276936100087</v>
      </c>
      <c r="C11" s="9">
        <v>1.0379177576084542</v>
      </c>
      <c r="D11" s="4">
        <v>215.11132963331215</v>
      </c>
      <c r="E11" s="10">
        <v>0.9634674738624539</v>
      </c>
      <c r="F11" s="4">
        <v>7.85856027231128</v>
      </c>
      <c r="G11" s="11">
        <v>0</v>
      </c>
    </row>
    <row r="12" spans="1:7" x14ac:dyDescent="0.3">
      <c r="A12" s="8" t="s">
        <v>19</v>
      </c>
      <c r="B12" s="4">
        <v>14310.191081006975</v>
      </c>
      <c r="C12" s="9">
        <v>1.0708726515158007</v>
      </c>
      <c r="D12" s="4">
        <v>15324.392266615701</v>
      </c>
      <c r="E12" s="10">
        <v>0.93381785274329143</v>
      </c>
      <c r="F12" s="4">
        <v>1014.2011856087265</v>
      </c>
      <c r="G12" s="11">
        <v>0</v>
      </c>
    </row>
    <row r="13" spans="1:7" x14ac:dyDescent="0.3">
      <c r="A13" s="12" t="s">
        <v>16</v>
      </c>
      <c r="B13" s="13">
        <v>14517.443850367976</v>
      </c>
      <c r="C13" s="14">
        <v>1.0704021828635151</v>
      </c>
      <c r="D13" s="13">
        <v>15539.503596249013</v>
      </c>
      <c r="E13" s="15">
        <v>0.93422828859682838</v>
      </c>
      <c r="F13" s="13">
        <v>1022.0597458810371</v>
      </c>
      <c r="G13" s="16">
        <v>1.0001094833121109</v>
      </c>
    </row>
    <row r="15" spans="1:7" x14ac:dyDescent="0.3">
      <c r="A15" s="3" t="s">
        <v>29</v>
      </c>
      <c r="B15" s="4"/>
      <c r="C15" s="5"/>
      <c r="D15" s="4"/>
      <c r="E15" s="6"/>
      <c r="F15" s="4"/>
      <c r="G15" s="7"/>
    </row>
    <row r="16" spans="1:7" x14ac:dyDescent="0.3">
      <c r="A16" s="8" t="s">
        <v>19</v>
      </c>
      <c r="B16" s="4">
        <v>1302479.8836367063</v>
      </c>
      <c r="C16" s="9">
        <v>1.0708726515158007</v>
      </c>
      <c r="D16" s="4">
        <v>1394790.0865360312</v>
      </c>
      <c r="E16" s="10">
        <v>0.93381785274329143</v>
      </c>
      <c r="F16" s="4">
        <v>92310.202899324941</v>
      </c>
      <c r="G16" s="11">
        <v>0</v>
      </c>
    </row>
    <row r="17" spans="1:7" x14ac:dyDescent="0.3">
      <c r="A17" s="12" t="s">
        <v>16</v>
      </c>
      <c r="B17" s="13">
        <v>1302479.8836367063</v>
      </c>
      <c r="C17" s="14">
        <v>1.0708726508871791</v>
      </c>
      <c r="D17" s="13">
        <v>1394790.0865360312</v>
      </c>
      <c r="E17" s="15">
        <v>0.93381785274329143</v>
      </c>
      <c r="F17" s="13">
        <v>92310.202899324941</v>
      </c>
      <c r="G17" s="16">
        <v>1.0005490559634664</v>
      </c>
    </row>
    <row r="19" spans="1:7" x14ac:dyDescent="0.3">
      <c r="A19" s="3" t="s">
        <v>30</v>
      </c>
      <c r="B19" s="4"/>
      <c r="C19" s="5"/>
      <c r="D19" s="4"/>
      <c r="E19" s="6"/>
      <c r="F19" s="4"/>
      <c r="G19" s="7"/>
    </row>
    <row r="20" spans="1:7" x14ac:dyDescent="0.3">
      <c r="A20" s="8" t="s">
        <v>19</v>
      </c>
      <c r="B20" s="4">
        <v>8881.3555781917657</v>
      </c>
      <c r="C20" s="9">
        <v>1.0708726515158007</v>
      </c>
      <c r="D20" s="4">
        <v>9510.8007970728631</v>
      </c>
      <c r="E20" s="10">
        <v>0.93381785274329143</v>
      </c>
      <c r="F20" s="4">
        <v>629.44521888109739</v>
      </c>
      <c r="G20" s="11">
        <v>0</v>
      </c>
    </row>
    <row r="21" spans="1:7" x14ac:dyDescent="0.3">
      <c r="A21" s="12" t="s">
        <v>16</v>
      </c>
      <c r="B21" s="13">
        <v>8881.3555781917657</v>
      </c>
      <c r="C21" s="14">
        <v>1.070872651009932</v>
      </c>
      <c r="D21" s="13">
        <v>9510.8007970728631</v>
      </c>
      <c r="E21" s="15">
        <v>0.93381785274329143</v>
      </c>
      <c r="F21" s="13">
        <v>629.44521888109739</v>
      </c>
      <c r="G21" s="16">
        <v>1.0005490559634664</v>
      </c>
    </row>
    <row r="23" spans="1:7" x14ac:dyDescent="0.3">
      <c r="A23" s="3" t="s">
        <v>31</v>
      </c>
      <c r="B23" s="4"/>
      <c r="C23" s="5"/>
      <c r="D23" s="4"/>
      <c r="E23" s="6"/>
      <c r="F23" s="4"/>
      <c r="G23" s="7"/>
    </row>
    <row r="24" spans="1:7" x14ac:dyDescent="0.3">
      <c r="A24" s="8" t="s">
        <v>18</v>
      </c>
      <c r="B24" s="4">
        <v>13496.840938242331</v>
      </c>
      <c r="C24" s="9">
        <v>1.0379177576084542</v>
      </c>
      <c r="D24" s="4">
        <v>14008.610881418464</v>
      </c>
      <c r="E24" s="10">
        <v>0.96346747386245379</v>
      </c>
      <c r="F24" s="4">
        <v>511.76994317613389</v>
      </c>
      <c r="G24" s="11">
        <v>0</v>
      </c>
    </row>
    <row r="25" spans="1:7" x14ac:dyDescent="0.3">
      <c r="A25" s="8" t="s">
        <v>19</v>
      </c>
      <c r="B25" s="4">
        <v>4670918.6788668083</v>
      </c>
      <c r="C25" s="9">
        <v>1.0708726515158007</v>
      </c>
      <c r="D25" s="4">
        <v>5001959.0706527801</v>
      </c>
      <c r="E25" s="10">
        <v>0.93381785274329132</v>
      </c>
      <c r="F25" s="4">
        <v>331040.39178597182</v>
      </c>
      <c r="G25" s="11">
        <v>0</v>
      </c>
    </row>
    <row r="26" spans="1:7" x14ac:dyDescent="0.3">
      <c r="A26" s="12" t="s">
        <v>16</v>
      </c>
      <c r="B26" s="13">
        <v>4684415.5198050505</v>
      </c>
      <c r="C26" s="14">
        <v>1.0707777011512734</v>
      </c>
      <c r="D26" s="13">
        <v>5015967.681534199</v>
      </c>
      <c r="E26" s="15">
        <v>0.93390065830174185</v>
      </c>
      <c r="F26" s="13">
        <v>331552.16172914859</v>
      </c>
      <c r="G26" s="16">
        <v>1.0004603409351607</v>
      </c>
    </row>
    <row r="28" spans="1:7" x14ac:dyDescent="0.3">
      <c r="A28" s="3" t="s">
        <v>32</v>
      </c>
      <c r="B28" s="4"/>
      <c r="C28" s="5"/>
      <c r="D28" s="4"/>
      <c r="E28" s="6"/>
      <c r="F28" s="4"/>
      <c r="G28" s="7"/>
    </row>
    <row r="29" spans="1:7" x14ac:dyDescent="0.3">
      <c r="A29" s="8" t="s">
        <v>18</v>
      </c>
      <c r="B29" s="4">
        <v>75844.508424073982</v>
      </c>
      <c r="C29" s="9">
        <v>1.0379177576084542</v>
      </c>
      <c r="D29" s="4">
        <v>78720.362110430375</v>
      </c>
      <c r="E29" s="10">
        <v>0.9634674738624539</v>
      </c>
      <c r="F29" s="4">
        <v>2875.8536863563932</v>
      </c>
      <c r="G29" s="11">
        <v>0</v>
      </c>
    </row>
    <row r="30" spans="1:7" x14ac:dyDescent="0.3">
      <c r="A30" s="8" t="s">
        <v>19</v>
      </c>
      <c r="B30" s="4">
        <v>1851364.5341374036</v>
      </c>
      <c r="C30" s="9">
        <v>1.0708726515158007</v>
      </c>
      <c r="D30" s="4">
        <v>1982575.6475940365</v>
      </c>
      <c r="E30" s="10">
        <v>0.93381785274329143</v>
      </c>
      <c r="F30" s="4">
        <v>131211.11345663294</v>
      </c>
      <c r="G30" s="11">
        <v>0</v>
      </c>
    </row>
    <row r="31" spans="1:7" x14ac:dyDescent="0.3">
      <c r="A31" s="12" t="s">
        <v>16</v>
      </c>
      <c r="B31" s="13">
        <v>1927209.0425614775</v>
      </c>
      <c r="C31" s="14">
        <v>1.0695757254048439</v>
      </c>
      <c r="D31" s="13">
        <v>2061296.0097044669</v>
      </c>
      <c r="E31" s="15">
        <v>0.93495016411436527</v>
      </c>
      <c r="F31" s="13">
        <v>134086.96714298939</v>
      </c>
      <c r="G31" s="16">
        <v>0.999337298249666</v>
      </c>
    </row>
    <row r="33" spans="1:7" x14ac:dyDescent="0.3">
      <c r="A33" s="3" t="s">
        <v>33</v>
      </c>
      <c r="B33" s="4"/>
      <c r="C33" s="5"/>
      <c r="D33" s="4"/>
      <c r="E33" s="6"/>
      <c r="F33" s="4"/>
      <c r="G33" s="7"/>
    </row>
    <row r="34" spans="1:7" x14ac:dyDescent="0.3">
      <c r="A34" s="8" t="s">
        <v>18</v>
      </c>
      <c r="B34" s="4">
        <v>120008.52280953177</v>
      </c>
      <c r="C34" s="9">
        <v>1.0379177576084542</v>
      </c>
      <c r="D34" s="4">
        <v>124558.97688837224</v>
      </c>
      <c r="E34" s="10">
        <v>0.96346747386245379</v>
      </c>
      <c r="F34" s="4">
        <v>4550.4540788404702</v>
      </c>
      <c r="G34" s="11">
        <v>0</v>
      </c>
    </row>
    <row r="35" spans="1:7" x14ac:dyDescent="0.3">
      <c r="A35" s="8" t="s">
        <v>19</v>
      </c>
      <c r="B35" s="4">
        <v>249008.75085931676</v>
      </c>
      <c r="C35" s="9">
        <v>1.0708726515158007</v>
      </c>
      <c r="D35" s="4">
        <v>266656.66128335393</v>
      </c>
      <c r="E35" s="10">
        <v>0.93381785274329154</v>
      </c>
      <c r="F35" s="4">
        <v>17647.910424037167</v>
      </c>
      <c r="G35" s="11">
        <v>0</v>
      </c>
    </row>
    <row r="36" spans="1:7" x14ac:dyDescent="0.3">
      <c r="A36" s="12" t="s">
        <v>16</v>
      </c>
      <c r="B36" s="13">
        <v>369017.27366884856</v>
      </c>
      <c r="C36" s="14">
        <v>1.0601553533854302</v>
      </c>
      <c r="D36" s="13">
        <v>391215.63817172614</v>
      </c>
      <c r="E36" s="15">
        <v>0.94325798271608585</v>
      </c>
      <c r="F36" s="13">
        <v>22198.364502877579</v>
      </c>
      <c r="G36" s="16">
        <v>0.99053555668169591</v>
      </c>
    </row>
    <row r="38" spans="1:7" x14ac:dyDescent="0.3">
      <c r="A38" s="3" t="s">
        <v>34</v>
      </c>
      <c r="B38" s="4"/>
      <c r="C38" s="5"/>
      <c r="D38" s="4"/>
      <c r="E38" s="6"/>
      <c r="F38" s="4"/>
      <c r="G38" s="7"/>
    </row>
    <row r="39" spans="1:7" x14ac:dyDescent="0.3">
      <c r="A39" s="8" t="s">
        <v>18</v>
      </c>
      <c r="B39" s="4">
        <v>17139.200035167636</v>
      </c>
      <c r="C39" s="9">
        <v>1.0379177576084542</v>
      </c>
      <c r="D39" s="4">
        <v>17789.080067703933</v>
      </c>
      <c r="E39" s="10">
        <v>0.96346747386245368</v>
      </c>
      <c r="F39" s="4">
        <v>649.88003253629722</v>
      </c>
      <c r="G39" s="11">
        <v>0</v>
      </c>
    </row>
    <row r="40" spans="1:7" x14ac:dyDescent="0.3">
      <c r="A40" s="12" t="s">
        <v>16</v>
      </c>
      <c r="B40" s="13">
        <v>17139.200035167636</v>
      </c>
      <c r="C40" s="14">
        <v>1.0379177576084542</v>
      </c>
      <c r="D40" s="13">
        <v>17789.080067703933</v>
      </c>
      <c r="E40" s="15">
        <v>0.96346747386245368</v>
      </c>
      <c r="F40" s="13">
        <v>649.88003253629722</v>
      </c>
      <c r="G40" s="16">
        <v>0.96975829112163503</v>
      </c>
    </row>
    <row r="42" spans="1:7" ht="15" x14ac:dyDescent="0.25">
      <c r="A42" s="3" t="s">
        <v>35</v>
      </c>
      <c r="B42" s="4"/>
      <c r="C42" s="5"/>
      <c r="D42" s="4"/>
      <c r="E42" s="6"/>
      <c r="F42" s="4"/>
      <c r="G42" s="7"/>
    </row>
    <row r="43" spans="1:7" x14ac:dyDescent="0.3">
      <c r="A43" s="8" t="s">
        <v>19</v>
      </c>
      <c r="B43" s="4">
        <v>26393.507330788761</v>
      </c>
      <c r="C43" s="9">
        <v>1.0708726515158007</v>
      </c>
      <c r="D43" s="4">
        <v>28264.085178123485</v>
      </c>
      <c r="E43" s="10">
        <v>0.93381785274329143</v>
      </c>
      <c r="F43" s="4">
        <v>1870.5778473347236</v>
      </c>
      <c r="G43" s="11">
        <v>0</v>
      </c>
    </row>
    <row r="44" spans="1:7" x14ac:dyDescent="0.3">
      <c r="A44" s="12" t="s">
        <v>16</v>
      </c>
      <c r="B44" s="13">
        <v>26393.507330788761</v>
      </c>
      <c r="C44" s="14">
        <v>1.0708726515158007</v>
      </c>
      <c r="D44" s="13">
        <v>28264.085178123485</v>
      </c>
      <c r="E44" s="15">
        <v>0.93381785274329143</v>
      </c>
      <c r="F44" s="13">
        <v>1870.5778473347236</v>
      </c>
      <c r="G44" s="16">
        <v>1.0005490559634664</v>
      </c>
    </row>
    <row r="46" spans="1:7" ht="15" x14ac:dyDescent="0.25">
      <c r="A46" s="3" t="s">
        <v>36</v>
      </c>
      <c r="B46" s="4"/>
      <c r="C46" s="5"/>
      <c r="D46" s="4"/>
      <c r="E46" s="6"/>
      <c r="F46" s="4"/>
      <c r="G46" s="7"/>
    </row>
    <row r="47" spans="1:7" x14ac:dyDescent="0.3">
      <c r="A47" s="8" t="s">
        <v>18</v>
      </c>
      <c r="B47" s="4">
        <v>11767.813135979159</v>
      </c>
      <c r="C47" s="9">
        <v>1.0379177576084542</v>
      </c>
      <c r="D47" s="4">
        <v>12214.022222050799</v>
      </c>
      <c r="E47" s="10">
        <v>0.9634674738624539</v>
      </c>
      <c r="F47" s="4">
        <v>446.20908607163983</v>
      </c>
      <c r="G47" s="11">
        <v>0</v>
      </c>
    </row>
    <row r="48" spans="1:7" x14ac:dyDescent="0.3">
      <c r="A48" s="12" t="s">
        <v>16</v>
      </c>
      <c r="B48" s="13">
        <v>11767.813135979159</v>
      </c>
      <c r="C48" s="14">
        <v>1.0379177576084542</v>
      </c>
      <c r="D48" s="13">
        <v>12214.022222050799</v>
      </c>
      <c r="E48" s="15">
        <v>0.9634674738624539</v>
      </c>
      <c r="F48" s="13">
        <v>446.20908607163983</v>
      </c>
      <c r="G48" s="16">
        <v>0.96975829112163481</v>
      </c>
    </row>
    <row r="50" spans="1:7" x14ac:dyDescent="0.3">
      <c r="A50" s="3" t="s">
        <v>37</v>
      </c>
      <c r="B50" s="4"/>
      <c r="C50" s="5"/>
      <c r="D50" s="4"/>
      <c r="E50" s="6"/>
      <c r="F50" s="4"/>
      <c r="G50" s="7"/>
    </row>
    <row r="51" spans="1:7" x14ac:dyDescent="0.3">
      <c r="A51" s="8" t="s">
        <v>19</v>
      </c>
      <c r="B51" s="4">
        <v>13187357.985081904</v>
      </c>
      <c r="C51" s="9">
        <v>1.0708726515158007</v>
      </c>
      <c r="D51" s="4">
        <v>14121981.011972725</v>
      </c>
      <c r="E51" s="10">
        <v>0.93381785274329143</v>
      </c>
      <c r="F51" s="4">
        <v>934623.02689082175</v>
      </c>
      <c r="G51" s="11">
        <v>0</v>
      </c>
    </row>
    <row r="52" spans="1:7" x14ac:dyDescent="0.3">
      <c r="A52" s="12" t="s">
        <v>16</v>
      </c>
      <c r="B52" s="13">
        <v>13187357.985081904</v>
      </c>
      <c r="C52" s="14">
        <v>1.0708726515158007</v>
      </c>
      <c r="D52" s="13">
        <v>14121981.011972725</v>
      </c>
      <c r="E52" s="15">
        <v>0.93381785274329143</v>
      </c>
      <c r="F52" s="13">
        <v>934623.02689082175</v>
      </c>
      <c r="G52" s="16">
        <v>1.0005490559634664</v>
      </c>
    </row>
    <row r="54" spans="1:7" ht="15" x14ac:dyDescent="0.25">
      <c r="A54" s="3" t="s">
        <v>38</v>
      </c>
      <c r="B54" s="4"/>
      <c r="C54" s="5"/>
      <c r="D54" s="4"/>
      <c r="E54" s="6"/>
      <c r="F54" s="4"/>
      <c r="G54" s="7"/>
    </row>
    <row r="55" spans="1:7" ht="15" x14ac:dyDescent="0.25">
      <c r="A55" s="8" t="s">
        <v>19</v>
      </c>
      <c r="B55" s="4">
        <v>154156.97344601792</v>
      </c>
      <c r="C55" s="9">
        <v>1.0708726515158007</v>
      </c>
      <c r="D55" s="4">
        <v>165082.48690378809</v>
      </c>
      <c r="E55" s="10">
        <v>0.93381785274329143</v>
      </c>
      <c r="F55" s="4">
        <v>10925.513457770168</v>
      </c>
      <c r="G55" s="11">
        <v>0</v>
      </c>
    </row>
    <row r="56" spans="1:7" x14ac:dyDescent="0.3">
      <c r="A56" s="12" t="s">
        <v>16</v>
      </c>
      <c r="B56" s="13">
        <v>154156.97344601792</v>
      </c>
      <c r="C56" s="14">
        <v>1.0708726515158007</v>
      </c>
      <c r="D56" s="13">
        <v>165082.48690378809</v>
      </c>
      <c r="E56" s="15">
        <v>0.93381785274329143</v>
      </c>
      <c r="F56" s="13">
        <v>10925.513457770168</v>
      </c>
      <c r="G56" s="16">
        <v>1.0005490559634664</v>
      </c>
    </row>
    <row r="59" spans="1:7" x14ac:dyDescent="0.3">
      <c r="A59" s="1"/>
      <c r="B59" s="1"/>
      <c r="C59" s="1"/>
      <c r="D59" s="1"/>
      <c r="E59" s="1"/>
      <c r="F59" s="1"/>
      <c r="G59" s="1"/>
    </row>
    <row r="60" spans="1:7" ht="15" x14ac:dyDescent="0.25">
      <c r="A60" s="3" t="s">
        <v>39</v>
      </c>
      <c r="B60" s="4"/>
      <c r="C60" s="5"/>
      <c r="D60" s="4"/>
      <c r="E60" s="6"/>
      <c r="F60" s="4"/>
      <c r="G60" s="7"/>
    </row>
    <row r="61" spans="1:7" x14ac:dyDescent="0.3">
      <c r="A61" s="8" t="s">
        <v>19</v>
      </c>
      <c r="B61" s="4">
        <v>4081.4903913238818</v>
      </c>
      <c r="C61" s="9">
        <v>1.0708726515158007</v>
      </c>
      <c r="D61" s="4">
        <v>4370.7564374932681</v>
      </c>
      <c r="E61" s="10">
        <v>0.93381785274329143</v>
      </c>
      <c r="F61" s="4">
        <v>289.2660461693863</v>
      </c>
      <c r="G61" s="11">
        <v>0</v>
      </c>
    </row>
    <row r="62" spans="1:7" x14ac:dyDescent="0.3">
      <c r="A62" s="12" t="s">
        <v>16</v>
      </c>
      <c r="B62" s="13">
        <v>4081.4903913238818</v>
      </c>
      <c r="C62" s="14">
        <v>1.0708726525914922</v>
      </c>
      <c r="D62" s="13">
        <v>4370.7564374932681</v>
      </c>
      <c r="E62" s="15">
        <v>0.93381785274329143</v>
      </c>
      <c r="F62" s="13">
        <v>289.2660461693863</v>
      </c>
      <c r="G62" s="16">
        <v>1.0005490559634664</v>
      </c>
    </row>
    <row r="64" spans="1:7" ht="15" x14ac:dyDescent="0.25">
      <c r="A64" s="3" t="s">
        <v>40</v>
      </c>
      <c r="B64" s="4"/>
      <c r="C64" s="5"/>
      <c r="D64" s="4"/>
      <c r="E64" s="6"/>
      <c r="F64" s="4"/>
      <c r="G64" s="7"/>
    </row>
    <row r="65" spans="1:7" x14ac:dyDescent="0.3">
      <c r="A65" s="8" t="s">
        <v>18</v>
      </c>
      <c r="B65" s="4">
        <v>8201.2538466420647</v>
      </c>
      <c r="C65" s="9">
        <v>1.0379177576084542</v>
      </c>
      <c r="D65" s="4">
        <v>8512.2270020844408</v>
      </c>
      <c r="E65" s="10">
        <v>0.96346747386245379</v>
      </c>
      <c r="F65" s="4">
        <v>310.97315544237608</v>
      </c>
      <c r="G65" s="11">
        <v>0</v>
      </c>
    </row>
    <row r="66" spans="1:7" x14ac:dyDescent="0.3">
      <c r="A66" s="12" t="s">
        <v>16</v>
      </c>
      <c r="B66" s="13">
        <v>8201.2538466420647</v>
      </c>
      <c r="C66" s="14">
        <v>1.0379177576084542</v>
      </c>
      <c r="D66" s="13">
        <v>8512.2270020844408</v>
      </c>
      <c r="E66" s="15">
        <v>0.96346747386245379</v>
      </c>
      <c r="F66" s="13">
        <v>310.97315544237608</v>
      </c>
      <c r="G66" s="16">
        <v>0.96975829112163492</v>
      </c>
    </row>
    <row r="68" spans="1:7" x14ac:dyDescent="0.3">
      <c r="A68" s="3" t="s">
        <v>41</v>
      </c>
      <c r="B68" s="4"/>
      <c r="C68" s="5"/>
      <c r="D68" s="4"/>
      <c r="E68" s="6"/>
      <c r="F68" s="4"/>
      <c r="G68" s="7"/>
    </row>
    <row r="69" spans="1:7" x14ac:dyDescent="0.3">
      <c r="A69" s="12" t="s">
        <v>16</v>
      </c>
      <c r="B69" s="17">
        <v>22091173.432193682</v>
      </c>
      <c r="C69" s="18">
        <v>1.0702850051024206</v>
      </c>
      <c r="D69" s="19">
        <v>23643851.67300491</v>
      </c>
      <c r="E69" s="20">
        <v>0.9343305709118459</v>
      </c>
      <c r="F69" s="21">
        <v>1552678.2408112288</v>
      </c>
      <c r="G69" s="22">
        <v>0.99999941142021331</v>
      </c>
    </row>
    <row r="71" spans="1:7" x14ac:dyDescent="0.3">
      <c r="A71" s="23" t="s">
        <v>20</v>
      </c>
      <c r="B71" s="4"/>
      <c r="C71" s="5"/>
      <c r="D71" s="4"/>
      <c r="E71" s="6"/>
      <c r="F71" s="4"/>
      <c r="G71" s="7"/>
    </row>
    <row r="72" spans="1:7" x14ac:dyDescent="0.3">
      <c r="A72" s="24" t="s">
        <v>16</v>
      </c>
      <c r="B72" s="25">
        <v>23706.839372483344</v>
      </c>
      <c r="C72" s="26">
        <v>1.0708726515158007</v>
      </c>
      <c r="D72" s="27">
        <v>25387.005937870421</v>
      </c>
      <c r="E72" s="28">
        <v>0.93381785274329132</v>
      </c>
      <c r="F72" s="29">
        <v>1680.1665653870768</v>
      </c>
      <c r="G72" s="30">
        <v>1.0005484669610085</v>
      </c>
    </row>
    <row r="74" spans="1:7" x14ac:dyDescent="0.3">
      <c r="A74" s="3" t="s">
        <v>42</v>
      </c>
      <c r="B74" s="4"/>
      <c r="C74" s="5"/>
      <c r="D74" s="4"/>
      <c r="E74" s="6"/>
      <c r="F74" s="4"/>
      <c r="G74" s="7"/>
    </row>
    <row r="75" spans="1:7" x14ac:dyDescent="0.3">
      <c r="A75" s="12" t="s">
        <v>16</v>
      </c>
      <c r="B75" s="31">
        <v>22114880.271566164</v>
      </c>
      <c r="C75" s="32">
        <v>1.0702856350509637</v>
      </c>
      <c r="D75" s="33">
        <v>23669238.678942781</v>
      </c>
      <c r="E75" s="34">
        <v>0.93433002098375706</v>
      </c>
      <c r="F75" s="35">
        <v>1554358.4073766172</v>
      </c>
      <c r="G75" s="36">
        <v>1</v>
      </c>
    </row>
    <row r="77" spans="1:7" x14ac:dyDescent="0.3">
      <c r="A77" s="3" t="s">
        <v>43</v>
      </c>
      <c r="B77" s="37"/>
      <c r="C77" s="38"/>
      <c r="D77" s="37"/>
      <c r="E77" s="39"/>
      <c r="F77" s="37"/>
      <c r="G77" s="40"/>
    </row>
    <row r="78" spans="1:7" x14ac:dyDescent="0.3">
      <c r="A78" s="12" t="s">
        <v>16</v>
      </c>
      <c r="B78" s="41">
        <v>22091173.432193682</v>
      </c>
      <c r="C78" s="42">
        <v>1.0702850051024206</v>
      </c>
      <c r="D78" s="43">
        <v>23643851.67300491</v>
      </c>
      <c r="E78" s="44">
        <v>0.9343305709118459</v>
      </c>
      <c r="F78" s="43">
        <v>1552678.2408112288</v>
      </c>
      <c r="G78" s="45">
        <v>0.99999941142021331</v>
      </c>
    </row>
    <row r="80" spans="1:7" x14ac:dyDescent="0.3">
      <c r="A80" s="46"/>
    </row>
    <row r="81" spans="1:1" x14ac:dyDescent="0.3">
      <c r="A81" s="46"/>
    </row>
    <row r="82" spans="1:1" x14ac:dyDescent="0.3">
      <c r="A82" s="46"/>
    </row>
    <row r="83" spans="1:1" x14ac:dyDescent="0.3">
      <c r="A83" s="46"/>
    </row>
    <row r="84" spans="1:1" x14ac:dyDescent="0.3">
      <c r="A84" s="46"/>
    </row>
    <row r="85" spans="1:1" x14ac:dyDescent="0.3">
      <c r="A85" s="46"/>
    </row>
    <row r="86" spans="1:1" x14ac:dyDescent="0.3">
      <c r="A86" s="46"/>
    </row>
    <row r="87" spans="1:1" x14ac:dyDescent="0.3">
      <c r="A87" s="46"/>
    </row>
    <row r="88" spans="1:1" x14ac:dyDescent="0.3">
      <c r="A88" s="46"/>
    </row>
    <row r="89" spans="1:1" x14ac:dyDescent="0.3">
      <c r="A89" s="46"/>
    </row>
    <row r="90" spans="1:1" x14ac:dyDescent="0.3">
      <c r="A90" s="46"/>
    </row>
    <row r="91" spans="1:1" x14ac:dyDescent="0.3">
      <c r="A91" s="46"/>
    </row>
    <row r="92" spans="1:1" x14ac:dyDescent="0.3">
      <c r="A92" s="46"/>
    </row>
    <row r="93" spans="1:1" x14ac:dyDescent="0.3">
      <c r="A93" s="46"/>
    </row>
    <row r="94" spans="1:1" x14ac:dyDescent="0.3">
      <c r="A94" s="46"/>
    </row>
    <row r="95" spans="1:1" x14ac:dyDescent="0.3">
      <c r="A95" s="46"/>
    </row>
    <row r="96" spans="1:1" x14ac:dyDescent="0.3">
      <c r="A96" s="46"/>
    </row>
    <row r="97" spans="1:1" x14ac:dyDescent="0.3">
      <c r="A97" s="46"/>
    </row>
    <row r="98" spans="1:1" x14ac:dyDescent="0.3">
      <c r="A98" s="46"/>
    </row>
    <row r="99" spans="1:1" x14ac:dyDescent="0.3">
      <c r="A99" s="46"/>
    </row>
    <row r="100" spans="1:1" x14ac:dyDescent="0.3">
      <c r="A100" s="46"/>
    </row>
    <row r="101" spans="1:1" x14ac:dyDescent="0.3">
      <c r="A101" s="46"/>
    </row>
    <row r="102" spans="1:1" x14ac:dyDescent="0.3">
      <c r="A102" s="46"/>
    </row>
    <row r="103" spans="1:1" x14ac:dyDescent="0.3">
      <c r="A103" s="46"/>
    </row>
    <row r="104" spans="1:1" x14ac:dyDescent="0.3">
      <c r="A104" s="46"/>
    </row>
    <row r="105" spans="1:1" x14ac:dyDescent="0.3">
      <c r="A105" s="46"/>
    </row>
    <row r="106" spans="1:1" x14ac:dyDescent="0.3">
      <c r="A106" s="46"/>
    </row>
    <row r="107" spans="1:1" x14ac:dyDescent="0.3">
      <c r="A107" s="46"/>
    </row>
    <row r="108" spans="1:1" x14ac:dyDescent="0.3">
      <c r="A108" s="46"/>
    </row>
    <row r="109" spans="1:1" x14ac:dyDescent="0.3">
      <c r="A109" s="46"/>
    </row>
    <row r="110" spans="1:1" x14ac:dyDescent="0.3">
      <c r="A110" s="46"/>
    </row>
    <row r="111" spans="1:1" x14ac:dyDescent="0.3">
      <c r="A111" s="46"/>
    </row>
    <row r="112" spans="1:1" ht="15" x14ac:dyDescent="0.25">
      <c r="A112" s="46"/>
    </row>
    <row r="113" spans="1:7" x14ac:dyDescent="0.3">
      <c r="A113" s="46"/>
    </row>
    <row r="114" spans="1:7" x14ac:dyDescent="0.3">
      <c r="A114" s="1"/>
      <c r="B114" s="1"/>
      <c r="C114" s="1"/>
      <c r="D114" s="1"/>
      <c r="E114" s="1"/>
      <c r="F114" s="1"/>
      <c r="G114" s="1"/>
    </row>
  </sheetData>
  <pageMargins left="0.7" right="0.7" top="0.85000000000000009" bottom="0.75" header="0.3" footer="0.3"/>
  <pageSetup scale="80"/>
  <headerFooter>
    <oddHeader>&amp;C&amp;"Arial"&amp;12 &amp;BFLORIDA POWER AND LIGHT COMPANY&amp;B
&amp;B Distribution GNCP Demand Losses by Rate Class&amp;B
&amp;B December 2017&amp;B</oddHeader>
    <oddFooter>&amp;C&amp;"Arial"&amp;10 &amp;P of &amp;N</oddFooter>
  </headerFooter>
  <rowBreaks count="1" manualBreakCount="1">
    <brk id="5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showGridLines="0" showZeros="0" workbookViewId="0">
      <pane xSplit="2" ySplit="4" topLeftCell="C5" activePane="bottomRight" state="frozen"/>
      <selection pane="topRight"/>
      <selection pane="bottomLeft"/>
      <selection pane="bottomRight" activeCell="A2" sqref="A1:A2"/>
    </sheetView>
  </sheetViews>
  <sheetFormatPr defaultRowHeight="14.4" x14ac:dyDescent="0.3"/>
  <cols>
    <col min="1" max="1" width="10.6640625" customWidth="1"/>
    <col min="2" max="2" width="23.44140625" customWidth="1"/>
    <col min="3" max="9" width="11.6640625" customWidth="1"/>
  </cols>
  <sheetData>
    <row r="1" spans="1:9" x14ac:dyDescent="0.3">
      <c r="A1" s="302" t="s">
        <v>117</v>
      </c>
    </row>
    <row r="2" spans="1:9" x14ac:dyDescent="0.3">
      <c r="A2" s="302" t="s">
        <v>116</v>
      </c>
    </row>
    <row r="4" spans="1:9" ht="39.6" x14ac:dyDescent="0.3">
      <c r="A4" s="47" t="s">
        <v>0</v>
      </c>
      <c r="B4" s="47" t="s">
        <v>44</v>
      </c>
      <c r="C4" s="47" t="s">
        <v>45</v>
      </c>
      <c r="D4" s="47" t="s">
        <v>46</v>
      </c>
      <c r="E4" s="47" t="s">
        <v>22</v>
      </c>
      <c r="F4" s="47" t="s">
        <v>47</v>
      </c>
      <c r="G4" s="47" t="s">
        <v>24</v>
      </c>
      <c r="H4" s="47" t="s">
        <v>25</v>
      </c>
      <c r="I4" s="47" t="s">
        <v>48</v>
      </c>
    </row>
    <row r="5" spans="1:9" x14ac:dyDescent="0.3">
      <c r="A5" s="48" t="s">
        <v>1</v>
      </c>
    </row>
    <row r="6" spans="1:9" x14ac:dyDescent="0.3">
      <c r="A6" s="48" t="s">
        <v>2</v>
      </c>
      <c r="B6" s="49" t="s">
        <v>49</v>
      </c>
      <c r="C6" s="50">
        <v>0</v>
      </c>
      <c r="D6" s="50">
        <v>0</v>
      </c>
      <c r="E6" s="51">
        <f>IF(D6 =0,0,F6 / D6 )</f>
        <v>0</v>
      </c>
      <c r="F6" s="50">
        <v>0</v>
      </c>
      <c r="G6" s="52">
        <f>IF(F6 =0,0,D6 / F6 )</f>
        <v>0</v>
      </c>
      <c r="H6" s="50">
        <f>F6 - D6</f>
        <v>0</v>
      </c>
      <c r="I6" s="53">
        <v>0</v>
      </c>
    </row>
    <row r="7" spans="1:9" x14ac:dyDescent="0.3">
      <c r="A7" s="48" t="s">
        <v>3</v>
      </c>
    </row>
    <row r="8" spans="1:9" x14ac:dyDescent="0.3">
      <c r="A8" s="48" t="s">
        <v>4</v>
      </c>
      <c r="B8" s="54" t="s">
        <v>50</v>
      </c>
      <c r="C8" s="50">
        <v>0</v>
      </c>
      <c r="D8" s="50">
        <v>365959.82857974473</v>
      </c>
      <c r="E8" s="51">
        <f>IF(D8 =0,0,F8 / D8 )</f>
        <v>1.0532248551572985</v>
      </c>
      <c r="F8" s="50">
        <v>385437.98744929145</v>
      </c>
      <c r="G8" s="52">
        <f>IF(F8 =0,0,D8 / F8 )</f>
        <v>0.9494648698265391</v>
      </c>
      <c r="H8" s="50">
        <f>F8 - D8</f>
        <v>19478.158869546722</v>
      </c>
      <c r="I8" s="53">
        <v>0.99244281448801719</v>
      </c>
    </row>
    <row r="9" spans="1:9" x14ac:dyDescent="0.3">
      <c r="A9" s="48" t="s">
        <v>5</v>
      </c>
    </row>
    <row r="10" spans="1:9" x14ac:dyDescent="0.3">
      <c r="A10" s="48" t="s">
        <v>6</v>
      </c>
      <c r="B10" s="54" t="s">
        <v>51</v>
      </c>
      <c r="C10" s="50">
        <v>0</v>
      </c>
      <c r="D10" s="50">
        <v>4079565.8830517912</v>
      </c>
      <c r="E10" s="51">
        <f>IF(D10 =0,0,F10 / D10 )</f>
        <v>1.0643236960588154</v>
      </c>
      <c r="F10" s="50">
        <v>4341978.6389651271</v>
      </c>
      <c r="G10" s="52">
        <f>IF(F10 =0,0,D10 / F10 )</f>
        <v>0.93956378468598833</v>
      </c>
      <c r="H10" s="50">
        <f>F10 - D10</f>
        <v>262412.75591333583</v>
      </c>
      <c r="I10" s="53">
        <v>1.0029011367047016</v>
      </c>
    </row>
    <row r="11" spans="1:9" x14ac:dyDescent="0.3">
      <c r="A11" s="48" t="s">
        <v>7</v>
      </c>
    </row>
    <row r="12" spans="1:9" x14ac:dyDescent="0.3">
      <c r="A12" s="48" t="s">
        <v>8</v>
      </c>
      <c r="B12" s="54" t="s">
        <v>52</v>
      </c>
      <c r="C12" s="50">
        <v>0</v>
      </c>
      <c r="D12" s="50">
        <v>344674.23176487186</v>
      </c>
      <c r="E12" s="51">
        <f>IF(D12 =0,0,F12 / D12 )</f>
        <v>1.0539520731801182</v>
      </c>
      <c r="F12" s="50">
        <v>363270.12114035123</v>
      </c>
      <c r="G12" s="52">
        <f>IF(F12 =0,0,D12 / F12 )</f>
        <v>0.94880974709094024</v>
      </c>
      <c r="H12" s="50">
        <f>F12 - D12</f>
        <v>18595.889375479368</v>
      </c>
      <c r="I12" s="53">
        <v>0.99312806445888457</v>
      </c>
    </row>
    <row r="13" spans="1:9" x14ac:dyDescent="0.3">
      <c r="A13" s="48" t="s">
        <v>9</v>
      </c>
    </row>
    <row r="14" spans="1:9" x14ac:dyDescent="0.3">
      <c r="A14" s="48" t="s">
        <v>11</v>
      </c>
      <c r="B14" s="54" t="s">
        <v>53</v>
      </c>
      <c r="C14" s="50">
        <v>0</v>
      </c>
      <c r="D14" s="50">
        <v>212392.3363407937</v>
      </c>
      <c r="E14" s="51">
        <f>IF(D14 =0,0,F14 / D14 )</f>
        <v>1.0218365872249318</v>
      </c>
      <c r="F14" s="50">
        <v>217030.26011920648</v>
      </c>
      <c r="G14" s="52">
        <f>IF(F14 =0,0,D14 / F14 )</f>
        <v>0.97863005934810499</v>
      </c>
      <c r="H14" s="50">
        <f>F14 - D14</f>
        <v>4637.9237784127763</v>
      </c>
      <c r="I14" s="53">
        <v>0.96286597644040983</v>
      </c>
    </row>
    <row r="15" spans="1:9" x14ac:dyDescent="0.3">
      <c r="A15" s="48" t="s">
        <v>12</v>
      </c>
    </row>
    <row r="16" spans="1:9" x14ac:dyDescent="0.3">
      <c r="A16" s="48" t="s">
        <v>13</v>
      </c>
      <c r="B16" s="54" t="s">
        <v>54</v>
      </c>
      <c r="C16" s="50">
        <v>0</v>
      </c>
      <c r="D16" s="50">
        <v>12852.792999829038</v>
      </c>
      <c r="E16" s="51">
        <f>IF(D16 =0,0,F16 / D16 )</f>
        <v>1.0644100691825824</v>
      </c>
      <c r="F16" s="50">
        <v>13680.642286137438</v>
      </c>
      <c r="G16" s="52">
        <f>IF(F16 =0,0,D16 / F16 )</f>
        <v>0.93948754239797228</v>
      </c>
      <c r="H16" s="50">
        <f>F16 - D16</f>
        <v>827.84928630839931</v>
      </c>
      <c r="I16" s="53">
        <v>1.0029825251998818</v>
      </c>
    </row>
    <row r="17" spans="1:9" x14ac:dyDescent="0.3">
      <c r="A17" s="48" t="s">
        <v>14</v>
      </c>
    </row>
    <row r="18" spans="1:9" x14ac:dyDescent="0.3">
      <c r="A18" s="48" t="s">
        <v>15</v>
      </c>
      <c r="B18" s="54" t="s">
        <v>55</v>
      </c>
      <c r="C18" s="50">
        <v>0</v>
      </c>
      <c r="D18" s="50">
        <v>12400.146543817502</v>
      </c>
      <c r="E18" s="51">
        <f>IF(D18 =0,0,F18 / D18 )</f>
        <v>1.0644100691825824</v>
      </c>
      <c r="F18" s="50">
        <v>13198.840840578947</v>
      </c>
      <c r="G18" s="52">
        <f>IF(F18 =0,0,D18 / F18 )</f>
        <v>0.93948754239797228</v>
      </c>
      <c r="H18" s="50">
        <f>F18 - D18</f>
        <v>798.694296761445</v>
      </c>
      <c r="I18" s="53">
        <v>1.0029825251998818</v>
      </c>
    </row>
  </sheetData>
  <pageMargins left="0.54999999999999993" right="0.54999999999999993" top="1.2" bottom="0.75" header="0.55000000000000004" footer="0.3"/>
  <pageSetup scale="85"/>
  <headerFooter>
    <oddHeader>&amp;C&amp;"Arial"&amp;13 Florida Power &amp; Light Company
&amp;"Arial"&amp;10 2013 Actual Demand Losses by Rate Class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W46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2" sqref="A1:A2"/>
    </sheetView>
  </sheetViews>
  <sheetFormatPr defaultRowHeight="14.4" x14ac:dyDescent="0.3"/>
  <cols>
    <col min="1" max="23" width="13.6640625" customWidth="1"/>
  </cols>
  <sheetData>
    <row r="1" spans="1:17" x14ac:dyDescent="0.3">
      <c r="A1" s="302" t="s">
        <v>118</v>
      </c>
    </row>
    <row r="2" spans="1:17" x14ac:dyDescent="0.3">
      <c r="A2" s="302" t="s">
        <v>116</v>
      </c>
    </row>
    <row r="4" spans="1:17" ht="79.2" x14ac:dyDescent="0.3">
      <c r="A4" s="56" t="s">
        <v>44</v>
      </c>
      <c r="B4" s="56" t="s">
        <v>56</v>
      </c>
      <c r="C4" s="56" t="s">
        <v>57</v>
      </c>
      <c r="D4" s="56" t="s">
        <v>58</v>
      </c>
      <c r="E4" s="56" t="s">
        <v>59</v>
      </c>
      <c r="F4" s="56" t="s">
        <v>60</v>
      </c>
      <c r="G4" s="56" t="s">
        <v>10</v>
      </c>
      <c r="H4" s="56" t="s">
        <v>61</v>
      </c>
      <c r="I4" s="56" t="s">
        <v>62</v>
      </c>
      <c r="J4" s="56" t="s">
        <v>63</v>
      </c>
      <c r="K4" s="56" t="s">
        <v>64</v>
      </c>
      <c r="L4" s="56" t="s">
        <v>10</v>
      </c>
      <c r="M4" s="56" t="s">
        <v>65</v>
      </c>
      <c r="N4" s="56" t="s">
        <v>66</v>
      </c>
      <c r="O4" s="56" t="s">
        <v>67</v>
      </c>
      <c r="P4" s="56" t="s">
        <v>68</v>
      </c>
      <c r="Q4" s="56" t="s">
        <v>10</v>
      </c>
    </row>
    <row r="5" spans="1:17" x14ac:dyDescent="0.3">
      <c r="A5" s="57" t="s">
        <v>69</v>
      </c>
      <c r="B5" s="58">
        <v>0</v>
      </c>
      <c r="C5" s="58">
        <v>0</v>
      </c>
      <c r="D5" s="58">
        <v>2907.7454258795988</v>
      </c>
      <c r="E5" s="58">
        <v>0</v>
      </c>
      <c r="F5" s="58">
        <v>0</v>
      </c>
      <c r="G5" s="59" t="s">
        <v>10</v>
      </c>
      <c r="H5" s="58">
        <v>0</v>
      </c>
      <c r="I5" s="58">
        <v>0</v>
      </c>
      <c r="J5" s="58">
        <v>0</v>
      </c>
      <c r="K5" s="58">
        <v>0</v>
      </c>
      <c r="L5" s="60" t="s">
        <v>10</v>
      </c>
      <c r="M5" s="58">
        <v>0</v>
      </c>
      <c r="N5" s="58">
        <v>0</v>
      </c>
      <c r="O5" s="58">
        <v>0</v>
      </c>
      <c r="P5" s="58">
        <v>0</v>
      </c>
      <c r="Q5" s="58">
        <v>0</v>
      </c>
    </row>
    <row r="6" spans="1:17" x14ac:dyDescent="0.3">
      <c r="A6" s="57" t="s">
        <v>27</v>
      </c>
      <c r="B6" s="58">
        <v>0</v>
      </c>
      <c r="C6" s="58">
        <v>0</v>
      </c>
      <c r="D6" s="58">
        <v>0</v>
      </c>
      <c r="E6" s="58">
        <v>1027851.2688747057</v>
      </c>
      <c r="F6" s="58">
        <v>1659940.1279440704</v>
      </c>
      <c r="G6" s="59" t="s">
        <v>10</v>
      </c>
      <c r="H6" s="58">
        <v>0</v>
      </c>
      <c r="I6" s="58">
        <v>0</v>
      </c>
      <c r="J6" s="58">
        <v>138154.48720871506</v>
      </c>
      <c r="K6" s="58">
        <v>214176.68504748103</v>
      </c>
      <c r="L6" s="60" t="s">
        <v>10</v>
      </c>
      <c r="M6" s="58">
        <v>0</v>
      </c>
      <c r="N6" s="58">
        <v>0</v>
      </c>
      <c r="O6" s="58">
        <v>147260.78666097397</v>
      </c>
      <c r="P6" s="58">
        <v>228293.90316424065</v>
      </c>
      <c r="Q6" s="58">
        <v>0</v>
      </c>
    </row>
    <row r="7" spans="1:17" x14ac:dyDescent="0.3">
      <c r="A7" s="57" t="s">
        <v>28</v>
      </c>
      <c r="B7" s="58">
        <v>0</v>
      </c>
      <c r="C7" s="58">
        <v>0</v>
      </c>
      <c r="D7" s="58">
        <v>0</v>
      </c>
      <c r="E7" s="58">
        <v>1364.941515848396</v>
      </c>
      <c r="F7" s="58">
        <v>100272.58988970821</v>
      </c>
      <c r="G7" s="59" t="s">
        <v>10</v>
      </c>
      <c r="H7" s="58">
        <v>0</v>
      </c>
      <c r="I7" s="58">
        <v>0</v>
      </c>
      <c r="J7" s="58">
        <v>194.56433204342503</v>
      </c>
      <c r="K7" s="58">
        <v>13434.09199150522</v>
      </c>
      <c r="L7" s="60" t="s">
        <v>10</v>
      </c>
      <c r="M7" s="58">
        <v>0</v>
      </c>
      <c r="N7" s="58">
        <v>0</v>
      </c>
      <c r="O7" s="58">
        <v>207.25276936100087</v>
      </c>
      <c r="P7" s="58">
        <v>14310.191081006975</v>
      </c>
      <c r="Q7" s="58">
        <v>0</v>
      </c>
    </row>
    <row r="8" spans="1:17" x14ac:dyDescent="0.3">
      <c r="A8" s="57" t="s">
        <v>70</v>
      </c>
      <c r="B8" s="58">
        <v>0</v>
      </c>
      <c r="C8" s="58">
        <v>0</v>
      </c>
      <c r="D8" s="58">
        <v>1508543.5438623743</v>
      </c>
      <c r="E8" s="58">
        <v>0</v>
      </c>
      <c r="F8" s="58">
        <v>0</v>
      </c>
      <c r="G8" s="59" t="s">
        <v>10</v>
      </c>
      <c r="H8" s="58">
        <v>0</v>
      </c>
      <c r="I8" s="58">
        <v>189373.02187935993</v>
      </c>
      <c r="J8" s="58">
        <v>0</v>
      </c>
      <c r="K8" s="58">
        <v>0</v>
      </c>
      <c r="L8" s="60" t="s">
        <v>10</v>
      </c>
      <c r="M8" s="58">
        <v>0</v>
      </c>
      <c r="N8" s="58">
        <v>0</v>
      </c>
      <c r="O8" s="58">
        <v>0</v>
      </c>
      <c r="P8" s="58">
        <v>0</v>
      </c>
      <c r="Q8" s="58">
        <v>0</v>
      </c>
    </row>
    <row r="9" spans="1:17" x14ac:dyDescent="0.3">
      <c r="A9" s="57" t="s">
        <v>71</v>
      </c>
      <c r="B9" s="58">
        <v>0</v>
      </c>
      <c r="C9" s="58">
        <v>0</v>
      </c>
      <c r="D9" s="58">
        <v>808783.63670770463</v>
      </c>
      <c r="E9" s="58">
        <v>0</v>
      </c>
      <c r="F9" s="58">
        <v>0</v>
      </c>
      <c r="G9" s="59" t="s">
        <v>10</v>
      </c>
      <c r="H9" s="58">
        <v>0</v>
      </c>
      <c r="I9" s="58">
        <v>130882.07804435441</v>
      </c>
      <c r="J9" s="58">
        <v>0</v>
      </c>
      <c r="K9" s="58">
        <v>0</v>
      </c>
      <c r="L9" s="60" t="s">
        <v>10</v>
      </c>
      <c r="M9" s="58">
        <v>0</v>
      </c>
      <c r="N9" s="58">
        <v>0</v>
      </c>
      <c r="O9" s="58">
        <v>0</v>
      </c>
      <c r="P9" s="58">
        <v>0</v>
      </c>
      <c r="Q9" s="58">
        <v>0</v>
      </c>
    </row>
    <row r="10" spans="1:17" x14ac:dyDescent="0.3">
      <c r="A10" s="57" t="s">
        <v>29</v>
      </c>
      <c r="B10" s="58">
        <v>0</v>
      </c>
      <c r="C10" s="58">
        <v>0</v>
      </c>
      <c r="D10" s="58">
        <v>0</v>
      </c>
      <c r="E10" s="58">
        <v>0</v>
      </c>
      <c r="F10" s="58">
        <v>5969616.1302629961</v>
      </c>
      <c r="G10" s="59" t="s">
        <v>10</v>
      </c>
      <c r="H10" s="58">
        <v>0</v>
      </c>
      <c r="I10" s="58">
        <v>0</v>
      </c>
      <c r="J10" s="58">
        <v>0</v>
      </c>
      <c r="K10" s="58">
        <v>1051580.9375526123</v>
      </c>
      <c r="L10" s="60" t="s">
        <v>10</v>
      </c>
      <c r="M10" s="58">
        <v>0</v>
      </c>
      <c r="N10" s="58">
        <v>0</v>
      </c>
      <c r="O10" s="58">
        <v>0</v>
      </c>
      <c r="P10" s="58">
        <v>1302479.8836367063</v>
      </c>
      <c r="Q10" s="58">
        <v>0</v>
      </c>
    </row>
    <row r="11" spans="1:17" x14ac:dyDescent="0.3">
      <c r="A11" s="57" t="s">
        <v>30</v>
      </c>
      <c r="B11" s="58">
        <v>0</v>
      </c>
      <c r="C11" s="58">
        <v>0</v>
      </c>
      <c r="D11" s="58">
        <v>0</v>
      </c>
      <c r="E11" s="58">
        <v>0</v>
      </c>
      <c r="F11" s="58">
        <v>70251.51507727406</v>
      </c>
      <c r="G11" s="59" t="s">
        <v>10</v>
      </c>
      <c r="H11" s="58">
        <v>0</v>
      </c>
      <c r="I11" s="58">
        <v>0</v>
      </c>
      <c r="J11" s="58">
        <v>0</v>
      </c>
      <c r="K11" s="58">
        <v>8458.0132980339713</v>
      </c>
      <c r="L11" s="60" t="s">
        <v>10</v>
      </c>
      <c r="M11" s="58">
        <v>0</v>
      </c>
      <c r="N11" s="58">
        <v>0</v>
      </c>
      <c r="O11" s="58">
        <v>0</v>
      </c>
      <c r="P11" s="58">
        <v>8881.3555781917657</v>
      </c>
      <c r="Q11" s="58">
        <v>0</v>
      </c>
    </row>
    <row r="12" spans="1:17" x14ac:dyDescent="0.3">
      <c r="A12" s="57" t="s">
        <v>31</v>
      </c>
      <c r="B12" s="58">
        <v>0</v>
      </c>
      <c r="C12" s="58">
        <v>0</v>
      </c>
      <c r="D12" s="58">
        <v>0</v>
      </c>
      <c r="E12" s="58">
        <v>74864.609774464407</v>
      </c>
      <c r="F12" s="58">
        <v>25754129.446106084</v>
      </c>
      <c r="G12" s="59" t="s">
        <v>10</v>
      </c>
      <c r="H12" s="58">
        <v>0</v>
      </c>
      <c r="I12" s="58">
        <v>0</v>
      </c>
      <c r="J12" s="58">
        <v>11714.867688832403</v>
      </c>
      <c r="K12" s="58">
        <v>4054222.3590394096</v>
      </c>
      <c r="L12" s="60" t="s">
        <v>10</v>
      </c>
      <c r="M12" s="58">
        <v>0</v>
      </c>
      <c r="N12" s="58">
        <v>0</v>
      </c>
      <c r="O12" s="58">
        <v>13496.840938242331</v>
      </c>
      <c r="P12" s="58">
        <v>4670918.6788668083</v>
      </c>
      <c r="Q12" s="58">
        <v>0</v>
      </c>
    </row>
    <row r="13" spans="1:17" x14ac:dyDescent="0.3">
      <c r="A13" s="57" t="s">
        <v>32</v>
      </c>
      <c r="B13" s="58">
        <v>0</v>
      </c>
      <c r="C13" s="58">
        <v>0</v>
      </c>
      <c r="D13" s="58">
        <v>0</v>
      </c>
      <c r="E13" s="58">
        <v>403746.67157433135</v>
      </c>
      <c r="F13" s="58">
        <v>10105201.62354926</v>
      </c>
      <c r="G13" s="59" t="s">
        <v>10</v>
      </c>
      <c r="H13" s="58">
        <v>0</v>
      </c>
      <c r="I13" s="58">
        <v>0</v>
      </c>
      <c r="J13" s="58">
        <v>64665.201586916926</v>
      </c>
      <c r="K13" s="58">
        <v>1578477.6419338426</v>
      </c>
      <c r="L13" s="60" t="s">
        <v>10</v>
      </c>
      <c r="M13" s="58">
        <v>0</v>
      </c>
      <c r="N13" s="58">
        <v>0</v>
      </c>
      <c r="O13" s="58">
        <v>75844.508424073982</v>
      </c>
      <c r="P13" s="58">
        <v>1851364.5341374036</v>
      </c>
      <c r="Q13" s="58">
        <v>0</v>
      </c>
    </row>
    <row r="14" spans="1:17" x14ac:dyDescent="0.3">
      <c r="A14" s="57" t="s">
        <v>33</v>
      </c>
      <c r="B14" s="58">
        <v>0</v>
      </c>
      <c r="C14" s="58">
        <v>0</v>
      </c>
      <c r="D14" s="58">
        <v>0</v>
      </c>
      <c r="E14" s="58">
        <v>859772.33169809857</v>
      </c>
      <c r="F14" s="58">
        <v>1656045.8610212591</v>
      </c>
      <c r="G14" s="59" t="s">
        <v>10</v>
      </c>
      <c r="H14" s="58">
        <v>0</v>
      </c>
      <c r="I14" s="58">
        <v>0</v>
      </c>
      <c r="J14" s="58">
        <v>106914.76974485836</v>
      </c>
      <c r="K14" s="58">
        <v>221840.18800758146</v>
      </c>
      <c r="L14" s="60" t="s">
        <v>10</v>
      </c>
      <c r="M14" s="58">
        <v>0</v>
      </c>
      <c r="N14" s="58">
        <v>0</v>
      </c>
      <c r="O14" s="58">
        <v>120008.52280953177</v>
      </c>
      <c r="P14" s="58">
        <v>249008.75085931676</v>
      </c>
      <c r="Q14" s="58">
        <v>0</v>
      </c>
    </row>
    <row r="15" spans="1:17" x14ac:dyDescent="0.3">
      <c r="A15" s="57" t="s">
        <v>72</v>
      </c>
      <c r="B15" s="58">
        <v>0</v>
      </c>
      <c r="C15" s="58">
        <v>0</v>
      </c>
      <c r="D15" s="58">
        <v>173016.14206001494</v>
      </c>
      <c r="E15" s="58">
        <v>0</v>
      </c>
      <c r="F15" s="58">
        <v>0</v>
      </c>
      <c r="G15" s="59" t="s">
        <v>10</v>
      </c>
      <c r="H15" s="58">
        <v>0</v>
      </c>
      <c r="I15" s="58">
        <v>23019.314461433769</v>
      </c>
      <c r="J15" s="58">
        <v>0</v>
      </c>
      <c r="K15" s="58">
        <v>0</v>
      </c>
      <c r="L15" s="60" t="s">
        <v>10</v>
      </c>
      <c r="M15" s="58">
        <v>0</v>
      </c>
      <c r="N15" s="58">
        <v>0</v>
      </c>
      <c r="O15" s="58">
        <v>0</v>
      </c>
      <c r="P15" s="58">
        <v>0</v>
      </c>
      <c r="Q15" s="58">
        <v>0</v>
      </c>
    </row>
    <row r="16" spans="1:17" x14ac:dyDescent="0.3">
      <c r="A16" s="57" t="s">
        <v>73</v>
      </c>
      <c r="B16" s="58">
        <v>0</v>
      </c>
      <c r="C16" s="58">
        <v>0</v>
      </c>
      <c r="D16" s="58">
        <v>166.88778194548547</v>
      </c>
      <c r="E16" s="58">
        <v>0</v>
      </c>
      <c r="F16" s="58">
        <v>0</v>
      </c>
      <c r="G16" s="59" t="s">
        <v>10</v>
      </c>
      <c r="H16" s="58">
        <v>0</v>
      </c>
      <c r="I16" s="58">
        <v>3425.205208578946</v>
      </c>
      <c r="J16" s="58">
        <v>0</v>
      </c>
      <c r="K16" s="58">
        <v>0</v>
      </c>
      <c r="L16" s="60" t="s">
        <v>10</v>
      </c>
      <c r="M16" s="58">
        <v>0</v>
      </c>
      <c r="N16" s="58">
        <v>0</v>
      </c>
      <c r="O16" s="58">
        <v>0</v>
      </c>
      <c r="P16" s="58">
        <v>0</v>
      </c>
      <c r="Q16" s="58">
        <v>0</v>
      </c>
    </row>
    <row r="17" spans="1:17" x14ac:dyDescent="0.3">
      <c r="A17" s="57" t="s">
        <v>74</v>
      </c>
      <c r="B17" s="58">
        <v>0</v>
      </c>
      <c r="C17" s="58">
        <v>0</v>
      </c>
      <c r="D17" s="58">
        <v>3998552.3830560292</v>
      </c>
      <c r="E17" s="58">
        <v>0</v>
      </c>
      <c r="F17" s="58">
        <v>0</v>
      </c>
      <c r="G17" s="59" t="s">
        <v>10</v>
      </c>
      <c r="H17" s="58">
        <v>0</v>
      </c>
      <c r="I17" s="58">
        <v>664342.80313392985</v>
      </c>
      <c r="J17" s="58">
        <v>0</v>
      </c>
      <c r="K17" s="58">
        <v>0</v>
      </c>
      <c r="L17" s="60" t="s">
        <v>10</v>
      </c>
      <c r="M17" s="58">
        <v>0</v>
      </c>
      <c r="N17" s="58">
        <v>0</v>
      </c>
      <c r="O17" s="58">
        <v>0</v>
      </c>
      <c r="P17" s="58">
        <v>0</v>
      </c>
      <c r="Q17" s="58">
        <v>0</v>
      </c>
    </row>
    <row r="18" spans="1:17" x14ac:dyDescent="0.3">
      <c r="A18" s="57" t="s">
        <v>34</v>
      </c>
      <c r="B18" s="58">
        <v>0</v>
      </c>
      <c r="C18" s="58">
        <v>0</v>
      </c>
      <c r="D18" s="58">
        <v>0</v>
      </c>
      <c r="E18" s="58">
        <v>91220.887557558308</v>
      </c>
      <c r="F18" s="58">
        <v>0</v>
      </c>
      <c r="G18" s="59" t="s">
        <v>10</v>
      </c>
      <c r="H18" s="58">
        <v>0</v>
      </c>
      <c r="I18" s="58">
        <v>0</v>
      </c>
      <c r="J18" s="58">
        <v>14578.714228695584</v>
      </c>
      <c r="K18" s="58">
        <v>0</v>
      </c>
      <c r="L18" s="60" t="s">
        <v>10</v>
      </c>
      <c r="M18" s="58">
        <v>0</v>
      </c>
      <c r="N18" s="58">
        <v>0</v>
      </c>
      <c r="O18" s="58">
        <v>17139.200035167636</v>
      </c>
      <c r="P18" s="58">
        <v>0</v>
      </c>
      <c r="Q18" s="58">
        <v>0</v>
      </c>
    </row>
    <row r="19" spans="1:17" x14ac:dyDescent="0.3">
      <c r="A19" s="57" t="s">
        <v>75</v>
      </c>
      <c r="B19" s="58">
        <v>0</v>
      </c>
      <c r="C19" s="58">
        <v>0</v>
      </c>
      <c r="D19" s="58">
        <v>18834.47824813336</v>
      </c>
      <c r="E19" s="58">
        <v>0</v>
      </c>
      <c r="F19" s="58">
        <v>0</v>
      </c>
      <c r="G19" s="59" t="s">
        <v>10</v>
      </c>
      <c r="H19" s="58">
        <v>0</v>
      </c>
      <c r="I19" s="58">
        <v>7339.72544704967</v>
      </c>
      <c r="J19" s="58">
        <v>0</v>
      </c>
      <c r="K19" s="58">
        <v>0</v>
      </c>
      <c r="L19" s="60" t="s">
        <v>10</v>
      </c>
      <c r="M19" s="58">
        <v>0</v>
      </c>
      <c r="N19" s="58">
        <v>0</v>
      </c>
      <c r="O19" s="58">
        <v>0</v>
      </c>
      <c r="P19" s="58">
        <v>0</v>
      </c>
      <c r="Q19" s="58">
        <v>0</v>
      </c>
    </row>
    <row r="20" spans="1:17" x14ac:dyDescent="0.3">
      <c r="A20" s="57" t="s">
        <v>35</v>
      </c>
      <c r="B20" s="58">
        <v>0</v>
      </c>
      <c r="C20" s="58">
        <v>0</v>
      </c>
      <c r="D20" s="58">
        <v>0</v>
      </c>
      <c r="E20" s="58">
        <v>0</v>
      </c>
      <c r="F20" s="58">
        <v>97913.4993635969</v>
      </c>
      <c r="G20" s="59" t="s">
        <v>10</v>
      </c>
      <c r="H20" s="58">
        <v>0</v>
      </c>
      <c r="I20" s="58">
        <v>0</v>
      </c>
      <c r="J20" s="58">
        <v>0</v>
      </c>
      <c r="K20" s="58">
        <v>1868.0433554467947</v>
      </c>
      <c r="L20" s="60" t="s">
        <v>10</v>
      </c>
      <c r="M20" s="58">
        <v>0</v>
      </c>
      <c r="N20" s="58">
        <v>0</v>
      </c>
      <c r="O20" s="58">
        <v>0</v>
      </c>
      <c r="P20" s="58">
        <v>26393.507330788761</v>
      </c>
      <c r="Q20" s="58">
        <v>0</v>
      </c>
    </row>
    <row r="21" spans="1:17" x14ac:dyDescent="0.3">
      <c r="A21" s="57" t="s">
        <v>36</v>
      </c>
      <c r="B21" s="58">
        <v>0</v>
      </c>
      <c r="C21" s="58">
        <v>0</v>
      </c>
      <c r="D21" s="58">
        <v>0</v>
      </c>
      <c r="E21" s="58">
        <v>10794.803046715535</v>
      </c>
      <c r="F21" s="58">
        <v>0</v>
      </c>
      <c r="G21" s="59" t="s">
        <v>10</v>
      </c>
      <c r="H21" s="58">
        <v>0</v>
      </c>
      <c r="I21" s="58">
        <v>0</v>
      </c>
      <c r="J21" s="58">
        <v>336.94119660636852</v>
      </c>
      <c r="K21" s="58">
        <v>1003.6185871300606</v>
      </c>
      <c r="L21" s="60" t="s">
        <v>10</v>
      </c>
      <c r="M21" s="58">
        <v>0</v>
      </c>
      <c r="N21" s="58">
        <v>0</v>
      </c>
      <c r="O21" s="58">
        <v>11767.813135979159</v>
      </c>
      <c r="P21" s="58">
        <v>0</v>
      </c>
      <c r="Q21" s="58">
        <v>0</v>
      </c>
    </row>
    <row r="22" spans="1:17" x14ac:dyDescent="0.3">
      <c r="A22" s="57" t="s">
        <v>76</v>
      </c>
      <c r="B22" s="58">
        <v>0</v>
      </c>
      <c r="C22" s="58">
        <v>0</v>
      </c>
      <c r="D22" s="58">
        <v>150.99370747448688</v>
      </c>
      <c r="E22" s="58">
        <v>0</v>
      </c>
      <c r="F22" s="58">
        <v>0</v>
      </c>
      <c r="G22" s="59" t="s">
        <v>10</v>
      </c>
      <c r="H22" s="58">
        <v>0</v>
      </c>
      <c r="I22" s="58">
        <v>3098.9951886956092</v>
      </c>
      <c r="J22" s="58">
        <v>0</v>
      </c>
      <c r="K22" s="58">
        <v>0</v>
      </c>
      <c r="L22" s="60" t="s">
        <v>10</v>
      </c>
      <c r="M22" s="58">
        <v>0</v>
      </c>
      <c r="N22" s="58">
        <v>0</v>
      </c>
      <c r="O22" s="58">
        <v>0</v>
      </c>
      <c r="P22" s="58">
        <v>0</v>
      </c>
      <c r="Q22" s="58">
        <v>0</v>
      </c>
    </row>
    <row r="23" spans="1:17" x14ac:dyDescent="0.3">
      <c r="A23" s="57" t="s">
        <v>37</v>
      </c>
      <c r="B23" s="58">
        <v>0</v>
      </c>
      <c r="C23" s="58">
        <v>0</v>
      </c>
      <c r="D23" s="58">
        <v>0</v>
      </c>
      <c r="E23" s="58">
        <v>0</v>
      </c>
      <c r="F23" s="58">
        <v>57001546.641970754</v>
      </c>
      <c r="G23" s="59" t="s">
        <v>10</v>
      </c>
      <c r="H23" s="58">
        <v>0</v>
      </c>
      <c r="I23" s="58">
        <v>0</v>
      </c>
      <c r="J23" s="58">
        <v>0</v>
      </c>
      <c r="K23" s="58">
        <v>11039191.550957706</v>
      </c>
      <c r="L23" s="60" t="s">
        <v>10</v>
      </c>
      <c r="M23" s="58">
        <v>0</v>
      </c>
      <c r="N23" s="58">
        <v>0</v>
      </c>
      <c r="O23" s="58">
        <v>0</v>
      </c>
      <c r="P23" s="58">
        <v>13187357.985081904</v>
      </c>
      <c r="Q23" s="58">
        <v>0</v>
      </c>
    </row>
    <row r="24" spans="1:17" x14ac:dyDescent="0.3">
      <c r="A24" s="57" t="s">
        <v>77</v>
      </c>
      <c r="B24" s="58">
        <v>0</v>
      </c>
      <c r="C24" s="58">
        <v>0</v>
      </c>
      <c r="D24" s="58">
        <v>1095042.1282725385</v>
      </c>
      <c r="E24" s="58">
        <v>0</v>
      </c>
      <c r="F24" s="58">
        <v>0</v>
      </c>
      <c r="G24" s="59" t="s">
        <v>10</v>
      </c>
      <c r="H24" s="58">
        <v>0</v>
      </c>
      <c r="I24" s="58">
        <v>195726.01197223578</v>
      </c>
      <c r="J24" s="58">
        <v>0</v>
      </c>
      <c r="K24" s="58">
        <v>0</v>
      </c>
      <c r="L24" s="60" t="s">
        <v>10</v>
      </c>
      <c r="M24" s="58">
        <v>0</v>
      </c>
      <c r="N24" s="58">
        <v>0</v>
      </c>
      <c r="O24" s="58">
        <v>0</v>
      </c>
      <c r="P24" s="58">
        <v>0</v>
      </c>
      <c r="Q24" s="58">
        <v>0</v>
      </c>
    </row>
    <row r="25" spans="1:17" x14ac:dyDescent="0.3">
      <c r="A25" s="57" t="s">
        <v>38</v>
      </c>
      <c r="B25" s="58">
        <v>0</v>
      </c>
      <c r="C25" s="58">
        <v>0</v>
      </c>
      <c r="D25" s="58">
        <v>0</v>
      </c>
      <c r="E25" s="58">
        <v>0</v>
      </c>
      <c r="F25" s="58">
        <v>560884.37895182613</v>
      </c>
      <c r="G25" s="59" t="s">
        <v>10</v>
      </c>
      <c r="H25" s="58">
        <v>0</v>
      </c>
      <c r="I25" s="58">
        <v>0</v>
      </c>
      <c r="J25" s="58">
        <v>0</v>
      </c>
      <c r="K25" s="58">
        <v>10984.749644382244</v>
      </c>
      <c r="L25" s="60" t="s">
        <v>10</v>
      </c>
      <c r="M25" s="58">
        <v>0</v>
      </c>
      <c r="N25" s="58">
        <v>0</v>
      </c>
      <c r="O25" s="58">
        <v>0</v>
      </c>
      <c r="P25" s="58">
        <v>154156.97344601792</v>
      </c>
      <c r="Q25" s="58">
        <v>0</v>
      </c>
    </row>
    <row r="26" spans="1:17" x14ac:dyDescent="0.3">
      <c r="A26" s="57" t="s">
        <v>39</v>
      </c>
      <c r="B26" s="58">
        <v>0</v>
      </c>
      <c r="C26" s="58">
        <v>0</v>
      </c>
      <c r="D26" s="58">
        <v>0</v>
      </c>
      <c r="E26" s="58">
        <v>0</v>
      </c>
      <c r="F26" s="58">
        <v>32767.148971145525</v>
      </c>
      <c r="G26" s="59" t="s">
        <v>10</v>
      </c>
      <c r="H26" s="58">
        <v>0</v>
      </c>
      <c r="I26" s="58">
        <v>0</v>
      </c>
      <c r="J26" s="58">
        <v>0</v>
      </c>
      <c r="K26" s="58">
        <v>3942.1332457835306</v>
      </c>
      <c r="L26" s="60" t="s">
        <v>10</v>
      </c>
      <c r="M26" s="58">
        <v>0</v>
      </c>
      <c r="N26" s="58">
        <v>0</v>
      </c>
      <c r="O26" s="58">
        <v>0</v>
      </c>
      <c r="P26" s="58">
        <v>4081.4903913238818</v>
      </c>
      <c r="Q26" s="58">
        <v>0</v>
      </c>
    </row>
    <row r="27" spans="1:17" x14ac:dyDescent="0.3">
      <c r="A27" s="57" t="s">
        <v>40</v>
      </c>
      <c r="B27" s="58">
        <v>0</v>
      </c>
      <c r="C27" s="58">
        <v>0</v>
      </c>
      <c r="D27" s="58">
        <v>0</v>
      </c>
      <c r="E27" s="58">
        <v>11858.562881432295</v>
      </c>
      <c r="F27" s="58">
        <v>0</v>
      </c>
      <c r="G27" s="59" t="s">
        <v>10</v>
      </c>
      <c r="H27" s="58">
        <v>0</v>
      </c>
      <c r="I27" s="58">
        <v>0</v>
      </c>
      <c r="J27" s="58">
        <v>1735.3397568066066</v>
      </c>
      <c r="K27" s="58">
        <v>0</v>
      </c>
      <c r="L27" s="60" t="s">
        <v>10</v>
      </c>
      <c r="M27" s="58">
        <v>0</v>
      </c>
      <c r="N27" s="58">
        <v>0</v>
      </c>
      <c r="O27" s="58">
        <v>8201.2538466420647</v>
      </c>
      <c r="P27" s="58">
        <v>0</v>
      </c>
      <c r="Q27" s="58">
        <v>0</v>
      </c>
    </row>
    <row r="28" spans="1:17" x14ac:dyDescent="0.3">
      <c r="A28" s="57" t="s">
        <v>78</v>
      </c>
      <c r="B28" s="58">
        <v>0</v>
      </c>
      <c r="C28" s="58">
        <v>0</v>
      </c>
      <c r="D28" s="58">
        <v>89680.132881473852</v>
      </c>
      <c r="E28" s="58">
        <v>0</v>
      </c>
      <c r="F28" s="58">
        <v>0</v>
      </c>
      <c r="G28" s="59" t="s">
        <v>10</v>
      </c>
      <c r="H28" s="58">
        <v>0</v>
      </c>
      <c r="I28" s="58">
        <v>9563.7477992827535</v>
      </c>
      <c r="J28" s="58">
        <v>0</v>
      </c>
      <c r="K28" s="58">
        <v>0</v>
      </c>
      <c r="L28" s="60" t="s">
        <v>10</v>
      </c>
      <c r="M28" s="58">
        <v>0</v>
      </c>
      <c r="N28" s="58">
        <v>0</v>
      </c>
      <c r="O28" s="58">
        <v>0</v>
      </c>
      <c r="P28" s="58">
        <v>0</v>
      </c>
      <c r="Q28" s="58">
        <v>0</v>
      </c>
    </row>
    <row r="29" spans="1:17" x14ac:dyDescent="0.3">
      <c r="A29" s="57" t="s">
        <v>79</v>
      </c>
      <c r="B29" s="58">
        <v>0</v>
      </c>
      <c r="C29" s="58">
        <v>0</v>
      </c>
      <c r="D29" s="58">
        <v>4449.3894914204902</v>
      </c>
      <c r="E29" s="58">
        <v>0</v>
      </c>
      <c r="F29" s="58">
        <v>0</v>
      </c>
      <c r="G29" s="59" t="s">
        <v>10</v>
      </c>
      <c r="H29" s="58">
        <v>0</v>
      </c>
      <c r="I29" s="58">
        <v>0</v>
      </c>
      <c r="J29" s="58">
        <v>0</v>
      </c>
      <c r="K29" s="58">
        <v>0</v>
      </c>
      <c r="L29" s="60" t="s">
        <v>10</v>
      </c>
      <c r="M29" s="58">
        <v>0</v>
      </c>
      <c r="N29" s="58">
        <v>0</v>
      </c>
      <c r="O29" s="58">
        <v>0</v>
      </c>
      <c r="P29" s="58">
        <v>0</v>
      </c>
      <c r="Q29" s="58">
        <v>0</v>
      </c>
    </row>
    <row r="30" spans="1:17" x14ac:dyDescent="0.3">
      <c r="A30" s="57" t="s">
        <v>80</v>
      </c>
      <c r="B30" s="58">
        <v>0</v>
      </c>
      <c r="C30" s="58">
        <v>0</v>
      </c>
      <c r="D30" s="58">
        <v>18985.134466294119</v>
      </c>
      <c r="E30" s="58">
        <v>0</v>
      </c>
      <c r="F30" s="58">
        <v>0</v>
      </c>
      <c r="G30" s="59" t="s">
        <v>10</v>
      </c>
      <c r="H30" s="58">
        <v>0</v>
      </c>
      <c r="I30" s="58">
        <v>9786.3005962347306</v>
      </c>
      <c r="J30" s="58">
        <v>0</v>
      </c>
      <c r="K30" s="58">
        <v>0</v>
      </c>
      <c r="L30" s="60" t="s">
        <v>10</v>
      </c>
      <c r="M30" s="58">
        <v>0</v>
      </c>
      <c r="N30" s="58">
        <v>0</v>
      </c>
      <c r="O30" s="58">
        <v>0</v>
      </c>
      <c r="P30" s="58">
        <v>0</v>
      </c>
      <c r="Q30" s="58">
        <v>0</v>
      </c>
    </row>
    <row r="31" spans="1:17" x14ac:dyDescent="0.3">
      <c r="A31" s="61"/>
    </row>
    <row r="32" spans="1:17" x14ac:dyDescent="0.3">
      <c r="A32" s="61"/>
    </row>
    <row r="33" spans="1:23" x14ac:dyDescent="0.3">
      <c r="A33" s="61"/>
    </row>
    <row r="34" spans="1:23" x14ac:dyDescent="0.3">
      <c r="A34" s="61"/>
    </row>
    <row r="35" spans="1:23" x14ac:dyDescent="0.3">
      <c r="A35" s="61"/>
    </row>
    <row r="36" spans="1:23" x14ac:dyDescent="0.3">
      <c r="A36" s="61"/>
    </row>
    <row r="37" spans="1:23" x14ac:dyDescent="0.3">
      <c r="A37" s="61"/>
    </row>
    <row r="38" spans="1:23" x14ac:dyDescent="0.3">
      <c r="A38" s="61"/>
    </row>
    <row r="39" spans="1:23" x14ac:dyDescent="0.3">
      <c r="A39" s="61"/>
    </row>
    <row r="40" spans="1:23" x14ac:dyDescent="0.3">
      <c r="A40" s="61"/>
    </row>
    <row r="41" spans="1:23" x14ac:dyDescent="0.3">
      <c r="A41" s="61"/>
    </row>
    <row r="42" spans="1:23" x14ac:dyDescent="0.3">
      <c r="A42" s="61"/>
    </row>
    <row r="43" spans="1:23" x14ac:dyDescent="0.3">
      <c r="A43" s="61"/>
    </row>
    <row r="44" spans="1:23" ht="15" x14ac:dyDescent="0.25">
      <c r="A44" s="61"/>
    </row>
    <row r="45" spans="1:23" ht="15" x14ac:dyDescent="0.25">
      <c r="A45" s="61"/>
    </row>
    <row r="46" spans="1:23" x14ac:dyDescent="0.3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</row>
  </sheetData>
  <pageMargins left="0.5" right="0.5" top="1" bottom="0.5" header="0.75" footer="0.35"/>
  <pageSetup scale="75" orientation="landscape"/>
  <headerFooter>
    <oddHeader>&amp;C&amp;"Arial"&amp;10 LLS - KWH 12CP GNCP
 RC2016 - Proposed Scenario_12CP and 25%</oddHeader>
    <oddFooter>&amp;C&amp;"Arial"&amp;10 &amp;P&amp;L&amp;"Arial"&amp;10 &amp;T &amp;D</oddFooter>
  </headerFooter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showGridLines="0" showZeros="0" workbookViewId="0">
      <pane xSplit="2" ySplit="4" topLeftCell="C5" activePane="bottomRight" state="frozen"/>
      <selection pane="topRight"/>
      <selection pane="bottomLeft"/>
      <selection pane="bottomRight" activeCell="A2" sqref="A1:A2"/>
    </sheetView>
  </sheetViews>
  <sheetFormatPr defaultRowHeight="14.4" x14ac:dyDescent="0.3"/>
  <cols>
    <col min="1" max="1" width="11.109375" customWidth="1"/>
    <col min="2" max="2" width="23.44140625" customWidth="1"/>
    <col min="3" max="9" width="11.6640625" customWidth="1"/>
  </cols>
  <sheetData>
    <row r="1" spans="1:9" x14ac:dyDescent="0.3">
      <c r="A1" s="302" t="s">
        <v>119</v>
      </c>
    </row>
    <row r="2" spans="1:9" x14ac:dyDescent="0.3">
      <c r="A2" s="302" t="s">
        <v>116</v>
      </c>
    </row>
    <row r="4" spans="1:9" ht="39.6" x14ac:dyDescent="0.3">
      <c r="A4" s="62" t="s">
        <v>0</v>
      </c>
      <c r="B4" s="62" t="s">
        <v>44</v>
      </c>
      <c r="C4" s="62" t="s">
        <v>45</v>
      </c>
      <c r="D4" s="62" t="s">
        <v>81</v>
      </c>
      <c r="E4" s="62" t="s">
        <v>22</v>
      </c>
      <c r="F4" s="62" t="s">
        <v>82</v>
      </c>
      <c r="G4" s="62" t="s">
        <v>24</v>
      </c>
      <c r="H4" s="62" t="s">
        <v>25</v>
      </c>
      <c r="I4" s="62" t="s">
        <v>26</v>
      </c>
    </row>
    <row r="5" spans="1:9" x14ac:dyDescent="0.3">
      <c r="A5" s="63" t="s">
        <v>1</v>
      </c>
    </row>
    <row r="6" spans="1:9" x14ac:dyDescent="0.3">
      <c r="A6" s="63" t="s">
        <v>2</v>
      </c>
      <c r="B6" s="64" t="s">
        <v>49</v>
      </c>
      <c r="C6" s="65">
        <v>0</v>
      </c>
      <c r="D6" s="65">
        <v>0</v>
      </c>
      <c r="E6" s="66">
        <f>IF(D6 =0,0,F6 / D6 )</f>
        <v>0</v>
      </c>
      <c r="F6" s="65">
        <v>0</v>
      </c>
      <c r="G6" s="67">
        <f>IF(F6 =0,0,D6 / F6 )</f>
        <v>0</v>
      </c>
      <c r="H6" s="65">
        <f>F6 - D6</f>
        <v>0</v>
      </c>
      <c r="I6" s="68">
        <v>0</v>
      </c>
    </row>
    <row r="7" spans="1:9" x14ac:dyDescent="0.3">
      <c r="A7" s="63" t="s">
        <v>3</v>
      </c>
    </row>
    <row r="8" spans="1:9" x14ac:dyDescent="0.3">
      <c r="A8" s="63" t="s">
        <v>4</v>
      </c>
      <c r="B8" s="69" t="s">
        <v>50</v>
      </c>
      <c r="C8" s="65">
        <v>0</v>
      </c>
      <c r="D8" s="65">
        <v>2789428.9282243326</v>
      </c>
      <c r="E8" s="66">
        <f>IF(D8 =0,0,F8 / D8 )</f>
        <v>1.0405349356358289</v>
      </c>
      <c r="F8" s="65">
        <v>2902498.2502906248</v>
      </c>
      <c r="G8" s="67">
        <f>IF(F8 =0,0,D8 / F8 )</f>
        <v>0.96104413773377106</v>
      </c>
      <c r="H8" s="65">
        <f>F8 - D8</f>
        <v>113069.32206629217</v>
      </c>
      <c r="I8" s="68">
        <v>0.99478009634239639</v>
      </c>
    </row>
    <row r="9" spans="1:9" x14ac:dyDescent="0.3">
      <c r="A9" s="63" t="s">
        <v>5</v>
      </c>
    </row>
    <row r="10" spans="1:9" x14ac:dyDescent="0.3">
      <c r="A10" s="63" t="s">
        <v>6</v>
      </c>
      <c r="B10" s="69" t="s">
        <v>51</v>
      </c>
      <c r="C10" s="65">
        <v>0</v>
      </c>
      <c r="D10" s="65">
        <v>25930631.587286104</v>
      </c>
      <c r="E10" s="66">
        <f>IF(D10 =0,0,F10 / D10 )</f>
        <v>1.0485644944326531</v>
      </c>
      <c r="F10" s="65">
        <v>27189939.60064204</v>
      </c>
      <c r="G10" s="67">
        <f>IF(F10 =0,0,D10 / F10 )</f>
        <v>0.95368478077361374</v>
      </c>
      <c r="H10" s="65">
        <f>F10 - D10</f>
        <v>1259308.0133559369</v>
      </c>
      <c r="I10" s="68">
        <v>1.0024565760067827</v>
      </c>
    </row>
    <row r="11" spans="1:9" x14ac:dyDescent="0.3">
      <c r="A11" s="63" t="s">
        <v>7</v>
      </c>
    </row>
    <row r="12" spans="1:9" x14ac:dyDescent="0.3">
      <c r="A12" s="63" t="s">
        <v>8</v>
      </c>
      <c r="B12" s="69" t="s">
        <v>52</v>
      </c>
      <c r="C12" s="65">
        <v>0</v>
      </c>
      <c r="D12" s="65">
        <v>2617833.8833236312</v>
      </c>
      <c r="E12" s="66">
        <f>IF(D12 =0,0,F12 / D12 )</f>
        <v>1.0405694161162793</v>
      </c>
      <c r="F12" s="65">
        <v>2724037.8754594829</v>
      </c>
      <c r="G12" s="67">
        <f>IF(F12 =0,0,D12 / F12 )</f>
        <v>0.9610122924161113</v>
      </c>
      <c r="H12" s="65">
        <f>F12 - D12</f>
        <v>106203.99213585164</v>
      </c>
      <c r="I12" s="68">
        <v>0.99481306063267616</v>
      </c>
    </row>
    <row r="13" spans="1:9" x14ac:dyDescent="0.3">
      <c r="A13" s="63" t="s">
        <v>9</v>
      </c>
    </row>
    <row r="14" spans="1:9" x14ac:dyDescent="0.3">
      <c r="A14" s="63" t="s">
        <v>11</v>
      </c>
      <c r="B14" s="69" t="s">
        <v>53</v>
      </c>
      <c r="C14" s="65">
        <v>0</v>
      </c>
      <c r="D14" s="65">
        <v>1681559.6859223892</v>
      </c>
      <c r="E14" s="66">
        <f>IF(D14 =0,0,F14 / D14 )</f>
        <v>1.0170051802969728</v>
      </c>
      <c r="F14" s="65">
        <v>1710154.9115616204</v>
      </c>
      <c r="G14" s="67">
        <f>IF(F14 =0,0,D14 / F14 )</f>
        <v>0.98327916059187892</v>
      </c>
      <c r="H14" s="65">
        <f>F14 - D14</f>
        <v>28595.22563923127</v>
      </c>
      <c r="I14" s="68">
        <v>0.97228500128958395</v>
      </c>
    </row>
    <row r="15" spans="1:9" x14ac:dyDescent="0.3">
      <c r="A15" s="63" t="s">
        <v>12</v>
      </c>
    </row>
    <row r="16" spans="1:9" x14ac:dyDescent="0.3">
      <c r="A16" s="63" t="s">
        <v>13</v>
      </c>
      <c r="B16" s="69" t="s">
        <v>54</v>
      </c>
      <c r="C16" s="65">
        <v>0</v>
      </c>
      <c r="D16" s="65">
        <v>658797.87831542303</v>
      </c>
      <c r="E16" s="66">
        <f>IF(D16 =0,0,F16 / D16 )</f>
        <v>1.0486289832939273</v>
      </c>
      <c r="F16" s="65">
        <v>690834.54933409847</v>
      </c>
      <c r="G16" s="67">
        <f>IF(F16 =0,0,D16 / F16 )</f>
        <v>0.95362613081590109</v>
      </c>
      <c r="H16" s="65">
        <f>F16 - D16</f>
        <v>32036.671018675435</v>
      </c>
      <c r="I16" s="68">
        <v>1.0025182291367585</v>
      </c>
    </row>
    <row r="17" spans="1:9" x14ac:dyDescent="0.3">
      <c r="A17" s="63" t="s">
        <v>14</v>
      </c>
    </row>
    <row r="18" spans="1:9" x14ac:dyDescent="0.3">
      <c r="A18" s="63" t="s">
        <v>15</v>
      </c>
      <c r="B18" s="69" t="s">
        <v>55</v>
      </c>
      <c r="C18" s="65">
        <v>0</v>
      </c>
      <c r="D18" s="65">
        <v>103018.66404841958</v>
      </c>
      <c r="E18" s="66">
        <f>IF(D18 =0,0,F18 / D18 )</f>
        <v>1.0486289832939273</v>
      </c>
      <c r="F18" s="65">
        <v>108028.35694139288</v>
      </c>
      <c r="G18" s="67">
        <f>IF(F18 =0,0,D18 / F18 )</f>
        <v>0.95362613081590109</v>
      </c>
      <c r="H18" s="65">
        <f>F18 - D18</f>
        <v>5009.6928929732967</v>
      </c>
      <c r="I18" s="68">
        <v>1.0025182291367585</v>
      </c>
    </row>
  </sheetData>
  <pageMargins left="0.54999999999999993" right="0.54999999999999993" top="1.2" bottom="0.75" header="0.55000000000000004" footer="0.3"/>
  <pageSetup scale="85"/>
  <headerFooter>
    <oddHeader>&amp;C&amp;"Arial"&amp;13 Florida Power &amp; Light Company
&amp;"Arial"&amp;10 2013 Actual Energy Losses by Rate Class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172"/>
  <sheetViews>
    <sheetView showGridLines="0" showZeros="0" workbookViewId="0">
      <pane xSplit="1" ySplit="4" topLeftCell="B5" activePane="bottomRight" state="frozen"/>
      <selection pane="topRight"/>
      <selection pane="bottomLeft"/>
      <selection pane="bottomRight" activeCell="A2" sqref="A2"/>
    </sheetView>
  </sheetViews>
  <sheetFormatPr defaultRowHeight="14.4" x14ac:dyDescent="0.3"/>
  <cols>
    <col min="1" max="1" width="31.33203125" customWidth="1"/>
    <col min="2" max="7" width="13.6640625" customWidth="1"/>
  </cols>
  <sheetData>
    <row r="1" spans="1:7" x14ac:dyDescent="0.3">
      <c r="A1" s="302" t="s">
        <v>120</v>
      </c>
    </row>
    <row r="2" spans="1:7" x14ac:dyDescent="0.3">
      <c r="A2" s="302" t="s">
        <v>116</v>
      </c>
    </row>
    <row r="4" spans="1:7" s="294" customFormat="1" ht="39.6" x14ac:dyDescent="0.3">
      <c r="A4" s="293" t="s">
        <v>44</v>
      </c>
      <c r="B4" s="293" t="s">
        <v>46</v>
      </c>
      <c r="C4" s="293" t="s">
        <v>22</v>
      </c>
      <c r="D4" s="293" t="s">
        <v>47</v>
      </c>
      <c r="E4" s="293" t="s">
        <v>24</v>
      </c>
      <c r="F4" s="293" t="s">
        <v>25</v>
      </c>
      <c r="G4" s="293" t="s">
        <v>48</v>
      </c>
    </row>
    <row r="5" spans="1:7" x14ac:dyDescent="0.3">
      <c r="A5" s="71" t="s">
        <v>27</v>
      </c>
      <c r="B5" s="72"/>
      <c r="C5" s="73"/>
      <c r="D5" s="72"/>
      <c r="E5" s="74"/>
      <c r="F5" s="72"/>
      <c r="G5" s="75"/>
    </row>
    <row r="6" spans="1:7" x14ac:dyDescent="0.3">
      <c r="A6" s="76" t="s">
        <v>18</v>
      </c>
      <c r="B6" s="72">
        <v>138154.48720871506</v>
      </c>
      <c r="C6" s="77">
        <v>1.0348230285651427</v>
      </c>
      <c r="D6" s="72">
        <v>142965.4448631868</v>
      </c>
      <c r="E6" s="78">
        <v>0.96634880785999955</v>
      </c>
      <c r="F6" s="72">
        <v>4810.957654471742</v>
      </c>
      <c r="G6" s="79">
        <v>0</v>
      </c>
    </row>
    <row r="7" spans="1:7" x14ac:dyDescent="0.3">
      <c r="A7" s="76" t="s">
        <v>19</v>
      </c>
      <c r="B7" s="72">
        <v>214176.68504748103</v>
      </c>
      <c r="C7" s="77">
        <v>1.0644100691825824</v>
      </c>
      <c r="D7" s="72">
        <v>227971.82014868545</v>
      </c>
      <c r="E7" s="78">
        <v>0.93948754239797228</v>
      </c>
      <c r="F7" s="72">
        <v>13795.135101204418</v>
      </c>
      <c r="G7" s="79">
        <v>0</v>
      </c>
    </row>
    <row r="8" spans="1:7" x14ac:dyDescent="0.3">
      <c r="A8" s="80" t="s">
        <v>16</v>
      </c>
      <c r="B8" s="81">
        <v>352331.17225619609</v>
      </c>
      <c r="C8" s="82">
        <v>1.052808533677305</v>
      </c>
      <c r="D8" s="81">
        <v>370937.26501187228</v>
      </c>
      <c r="E8" s="83">
        <v>0.94984032473771363</v>
      </c>
      <c r="F8" s="81">
        <v>18606.092755676189</v>
      </c>
      <c r="G8" s="84">
        <v>0.99205359917431091</v>
      </c>
    </row>
    <row r="10" spans="1:7" x14ac:dyDescent="0.3">
      <c r="A10" s="71" t="s">
        <v>28</v>
      </c>
      <c r="B10" s="72"/>
      <c r="C10" s="73"/>
      <c r="D10" s="72"/>
      <c r="E10" s="74"/>
      <c r="F10" s="72"/>
      <c r="G10" s="75"/>
    </row>
    <row r="11" spans="1:7" x14ac:dyDescent="0.3">
      <c r="A11" s="76" t="s">
        <v>18</v>
      </c>
      <c r="B11" s="72">
        <v>194.56433204342503</v>
      </c>
      <c r="C11" s="77">
        <v>1.0348230285651427</v>
      </c>
      <c r="D11" s="72">
        <v>201.33965133593114</v>
      </c>
      <c r="E11" s="78">
        <v>0.96634880785999955</v>
      </c>
      <c r="F11" s="72">
        <v>6.7753192925061114</v>
      </c>
      <c r="G11" s="79">
        <v>0</v>
      </c>
    </row>
    <row r="12" spans="1:7" x14ac:dyDescent="0.3">
      <c r="A12" s="76" t="s">
        <v>19</v>
      </c>
      <c r="B12" s="72">
        <v>13434.09199150522</v>
      </c>
      <c r="C12" s="77">
        <v>1.0644100691825824</v>
      </c>
      <c r="D12" s="72">
        <v>14299.382786083248</v>
      </c>
      <c r="E12" s="78">
        <v>0.93948754239797228</v>
      </c>
      <c r="F12" s="72">
        <v>865.290794578028</v>
      </c>
      <c r="G12" s="79">
        <v>0</v>
      </c>
    </row>
    <row r="13" spans="1:7" x14ac:dyDescent="0.3">
      <c r="A13" s="80" t="s">
        <v>16</v>
      </c>
      <c r="B13" s="81">
        <v>13628.656323548645</v>
      </c>
      <c r="C13" s="82">
        <v>1.0639876805495465</v>
      </c>
      <c r="D13" s="81">
        <v>14500.722437419179</v>
      </c>
      <c r="E13" s="83">
        <v>0.93986050573451674</v>
      </c>
      <c r="F13" s="81">
        <v>872.06611387053454</v>
      </c>
      <c r="G13" s="85">
        <v>1.0025876255546324</v>
      </c>
    </row>
    <row r="15" spans="1:7" x14ac:dyDescent="0.3">
      <c r="A15" s="71" t="s">
        <v>70</v>
      </c>
      <c r="B15" s="72"/>
      <c r="C15" s="73"/>
      <c r="D15" s="72"/>
      <c r="E15" s="74"/>
      <c r="F15" s="72"/>
      <c r="G15" s="75"/>
    </row>
    <row r="16" spans="1:7" x14ac:dyDescent="0.3">
      <c r="A16" s="76" t="s">
        <v>17</v>
      </c>
      <c r="B16" s="72">
        <v>189373.02187935993</v>
      </c>
      <c r="C16" s="77">
        <v>1.0218365872249318</v>
      </c>
      <c r="D16" s="72">
        <v>193508.28238967748</v>
      </c>
      <c r="E16" s="78">
        <v>0.97863005934810499</v>
      </c>
      <c r="F16" s="72">
        <v>4135.2605103175447</v>
      </c>
      <c r="G16" s="79">
        <v>0</v>
      </c>
    </row>
    <row r="17" spans="1:7" x14ac:dyDescent="0.3">
      <c r="A17" s="80" t="s">
        <v>16</v>
      </c>
      <c r="B17" s="81">
        <v>189373.02187935993</v>
      </c>
      <c r="C17" s="82">
        <v>1.021836586761282</v>
      </c>
      <c r="D17" s="81">
        <v>193508.28238967748</v>
      </c>
      <c r="E17" s="83">
        <v>0.97863005934810499</v>
      </c>
      <c r="F17" s="81">
        <v>4135.2605103175447</v>
      </c>
      <c r="G17" s="85">
        <v>0.96286896544403566</v>
      </c>
    </row>
    <row r="19" spans="1:7" x14ac:dyDescent="0.3">
      <c r="A19" s="71" t="s">
        <v>29</v>
      </c>
      <c r="B19" s="72"/>
      <c r="C19" s="73"/>
      <c r="D19" s="72"/>
      <c r="E19" s="74"/>
      <c r="F19" s="72"/>
      <c r="G19" s="75"/>
    </row>
    <row r="20" spans="1:7" x14ac:dyDescent="0.3">
      <c r="A20" s="76" t="s">
        <v>19</v>
      </c>
      <c r="B20" s="72">
        <v>1051580.9375526123</v>
      </c>
      <c r="C20" s="77">
        <v>1.0644100691825824</v>
      </c>
      <c r="D20" s="72">
        <v>1119313.338491461</v>
      </c>
      <c r="E20" s="78">
        <v>0.93948754239797216</v>
      </c>
      <c r="F20" s="72">
        <v>67732.400938848732</v>
      </c>
      <c r="G20" s="79">
        <v>0</v>
      </c>
    </row>
    <row r="21" spans="1:7" x14ac:dyDescent="0.3">
      <c r="A21" s="80" t="s">
        <v>16</v>
      </c>
      <c r="B21" s="81">
        <v>1051580.9375526123</v>
      </c>
      <c r="C21" s="82">
        <v>1.0644100686811759</v>
      </c>
      <c r="D21" s="81">
        <v>1119313.338491461</v>
      </c>
      <c r="E21" s="83">
        <v>0.93948754239797216</v>
      </c>
      <c r="F21" s="81">
        <v>67732.400938848732</v>
      </c>
      <c r="G21" s="85">
        <v>1.0029856387364258</v>
      </c>
    </row>
    <row r="23" spans="1:7" x14ac:dyDescent="0.3">
      <c r="A23" s="71" t="s">
        <v>30</v>
      </c>
      <c r="B23" s="72"/>
      <c r="C23" s="73"/>
      <c r="D23" s="72"/>
      <c r="E23" s="74"/>
      <c r="F23" s="72"/>
      <c r="G23" s="75"/>
    </row>
    <row r="24" spans="1:7" x14ac:dyDescent="0.3">
      <c r="A24" s="76" t="s">
        <v>19</v>
      </c>
      <c r="B24" s="72">
        <v>8458.0132980339713</v>
      </c>
      <c r="C24" s="77">
        <v>1.0644100691825824</v>
      </c>
      <c r="D24" s="72">
        <v>9002.7945197075405</v>
      </c>
      <c r="E24" s="78">
        <v>0.93948754239797239</v>
      </c>
      <c r="F24" s="72">
        <v>544.78122167356923</v>
      </c>
      <c r="G24" s="79">
        <v>0</v>
      </c>
    </row>
    <row r="25" spans="1:7" x14ac:dyDescent="0.3">
      <c r="A25" s="80" t="s">
        <v>16</v>
      </c>
      <c r="B25" s="81">
        <v>8458.0132980339713</v>
      </c>
      <c r="C25" s="82">
        <v>1.0644100687877383</v>
      </c>
      <c r="D25" s="81">
        <v>9002.7945197075405</v>
      </c>
      <c r="E25" s="83">
        <v>0.93948754239797239</v>
      </c>
      <c r="F25" s="81">
        <v>544.78122167356923</v>
      </c>
      <c r="G25" s="85">
        <v>1.0029856387364255</v>
      </c>
    </row>
    <row r="27" spans="1:7" x14ac:dyDescent="0.3">
      <c r="A27" s="71" t="s">
        <v>31</v>
      </c>
      <c r="B27" s="72"/>
      <c r="C27" s="73"/>
      <c r="D27" s="72"/>
      <c r="E27" s="74"/>
      <c r="F27" s="72"/>
      <c r="G27" s="75"/>
    </row>
    <row r="28" spans="1:7" x14ac:dyDescent="0.3">
      <c r="A28" s="76" t="s">
        <v>18</v>
      </c>
      <c r="B28" s="72">
        <v>11714.867688832403</v>
      </c>
      <c r="C28" s="77">
        <v>1.0348230285651427</v>
      </c>
      <c r="D28" s="72">
        <v>12122.814860997481</v>
      </c>
      <c r="E28" s="78">
        <v>0.96634880785999955</v>
      </c>
      <c r="F28" s="72">
        <v>407.94717216507888</v>
      </c>
      <c r="G28" s="79">
        <v>0</v>
      </c>
    </row>
    <row r="29" spans="1:7" x14ac:dyDescent="0.3">
      <c r="A29" s="76" t="s">
        <v>19</v>
      </c>
      <c r="B29" s="72">
        <v>4054222.3590394096</v>
      </c>
      <c r="C29" s="77">
        <v>1.0644100691825824</v>
      </c>
      <c r="D29" s="72">
        <v>4315355.1016667103</v>
      </c>
      <c r="E29" s="78">
        <v>0.93948754239797228</v>
      </c>
      <c r="F29" s="72">
        <v>261132.74262730079</v>
      </c>
      <c r="G29" s="79">
        <v>0</v>
      </c>
    </row>
    <row r="30" spans="1:7" x14ac:dyDescent="0.3">
      <c r="A30" s="80" t="s">
        <v>16</v>
      </c>
      <c r="B30" s="81">
        <v>4065937.2267282424</v>
      </c>
      <c r="C30" s="82">
        <v>1.0643248219511645</v>
      </c>
      <c r="D30" s="81">
        <v>4327477.9165277081</v>
      </c>
      <c r="E30" s="83">
        <v>0.93956279041873858</v>
      </c>
      <c r="F30" s="81">
        <v>261540.6897994657</v>
      </c>
      <c r="G30" s="85">
        <v>1.002905311285252</v>
      </c>
    </row>
    <row r="32" spans="1:7" x14ac:dyDescent="0.3">
      <c r="A32" s="71" t="s">
        <v>32</v>
      </c>
      <c r="B32" s="72"/>
      <c r="C32" s="73"/>
      <c r="D32" s="72"/>
      <c r="E32" s="74"/>
      <c r="F32" s="72"/>
      <c r="G32" s="75"/>
    </row>
    <row r="33" spans="1:7" x14ac:dyDescent="0.3">
      <c r="A33" s="76" t="s">
        <v>18</v>
      </c>
      <c r="B33" s="72">
        <v>64665.201586916926</v>
      </c>
      <c r="C33" s="77">
        <v>1.0348230285651427</v>
      </c>
      <c r="D33" s="72">
        <v>66917.039748948853</v>
      </c>
      <c r="E33" s="78">
        <v>0.96634880785999955</v>
      </c>
      <c r="F33" s="72">
        <v>2251.8381620319269</v>
      </c>
      <c r="G33" s="79">
        <v>0</v>
      </c>
    </row>
    <row r="34" spans="1:7" x14ac:dyDescent="0.3">
      <c r="A34" s="76" t="s">
        <v>19</v>
      </c>
      <c r="B34" s="72">
        <v>1578477.6419338426</v>
      </c>
      <c r="C34" s="77">
        <v>1.0644100691825824</v>
      </c>
      <c r="D34" s="72">
        <v>1680147.4960539609</v>
      </c>
      <c r="E34" s="78">
        <v>0.93948754239797228</v>
      </c>
      <c r="F34" s="72">
        <v>101669.85412011831</v>
      </c>
      <c r="G34" s="79">
        <v>0</v>
      </c>
    </row>
    <row r="35" spans="1:7" x14ac:dyDescent="0.3">
      <c r="A35" s="80" t="s">
        <v>16</v>
      </c>
      <c r="B35" s="81">
        <v>1643142.8435207594</v>
      </c>
      <c r="C35" s="82">
        <v>1.0632456834852095</v>
      </c>
      <c r="D35" s="81">
        <v>1747064.5358029096</v>
      </c>
      <c r="E35" s="83">
        <v>0.94051639756147287</v>
      </c>
      <c r="F35" s="81">
        <v>103921.69228215027</v>
      </c>
      <c r="G35" s="85">
        <v>1.0018884468575744</v>
      </c>
    </row>
    <row r="37" spans="1:7" x14ac:dyDescent="0.3">
      <c r="A37" s="71" t="s">
        <v>33</v>
      </c>
      <c r="B37" s="72"/>
      <c r="C37" s="73"/>
      <c r="D37" s="72"/>
      <c r="E37" s="74"/>
      <c r="F37" s="72"/>
      <c r="G37" s="75"/>
    </row>
    <row r="38" spans="1:7" x14ac:dyDescent="0.3">
      <c r="A38" s="76" t="s">
        <v>18</v>
      </c>
      <c r="B38" s="72">
        <v>106914.76974485836</v>
      </c>
      <c r="C38" s="77">
        <v>1.0348230285651427</v>
      </c>
      <c r="D38" s="72">
        <v>110637.86582571923</v>
      </c>
      <c r="E38" s="78">
        <v>0.96634880785999955</v>
      </c>
      <c r="F38" s="72">
        <v>3723.0960808608652</v>
      </c>
      <c r="G38" s="79">
        <v>0</v>
      </c>
    </row>
    <row r="39" spans="1:7" x14ac:dyDescent="0.3">
      <c r="A39" s="76" t="s">
        <v>19</v>
      </c>
      <c r="B39" s="72">
        <v>221840.18800758146</v>
      </c>
      <c r="C39" s="77">
        <v>1.0644100691825824</v>
      </c>
      <c r="D39" s="72">
        <v>236128.92986462687</v>
      </c>
      <c r="E39" s="78">
        <v>0.93948754239797228</v>
      </c>
      <c r="F39" s="72">
        <v>14288.741857045417</v>
      </c>
      <c r="G39" s="79">
        <v>0</v>
      </c>
    </row>
    <row r="40" spans="1:7" x14ac:dyDescent="0.3">
      <c r="A40" s="80" t="s">
        <v>16</v>
      </c>
      <c r="B40" s="81">
        <v>328754.95775243983</v>
      </c>
      <c r="C40" s="82">
        <v>1.054788034506472</v>
      </c>
      <c r="D40" s="81">
        <v>346766.7956903461</v>
      </c>
      <c r="E40" s="83">
        <v>0.94805777784447853</v>
      </c>
      <c r="F40" s="81">
        <v>18011.837937906268</v>
      </c>
      <c r="G40" s="85">
        <v>0.99391886741265756</v>
      </c>
    </row>
    <row r="42" spans="1:7" x14ac:dyDescent="0.3">
      <c r="A42" s="71" t="s">
        <v>72</v>
      </c>
      <c r="B42" s="72"/>
      <c r="C42" s="73"/>
      <c r="D42" s="72"/>
      <c r="E42" s="74"/>
      <c r="F42" s="72"/>
      <c r="G42" s="75"/>
    </row>
    <row r="43" spans="1:7" x14ac:dyDescent="0.3">
      <c r="A43" s="76" t="s">
        <v>17</v>
      </c>
      <c r="B43" s="72">
        <v>23019.314461433769</v>
      </c>
      <c r="C43" s="77">
        <v>1.0218365872249318</v>
      </c>
      <c r="D43" s="72">
        <v>23521.977729529</v>
      </c>
      <c r="E43" s="78">
        <v>0.97863005934810499</v>
      </c>
      <c r="F43" s="72">
        <v>502.66326809523162</v>
      </c>
      <c r="G43" s="79">
        <v>0</v>
      </c>
    </row>
    <row r="44" spans="1:7" x14ac:dyDescent="0.3">
      <c r="A44" s="80" t="s">
        <v>16</v>
      </c>
      <c r="B44" s="81">
        <v>23019.314461433769</v>
      </c>
      <c r="C44" s="82">
        <v>1.0218365873198931</v>
      </c>
      <c r="D44" s="81">
        <v>23521.977729529</v>
      </c>
      <c r="E44" s="83">
        <v>0.97863005934810499</v>
      </c>
      <c r="F44" s="81">
        <v>502.66326809523162</v>
      </c>
      <c r="G44" s="85">
        <v>0.96286896544403566</v>
      </c>
    </row>
    <row r="46" spans="1:7" x14ac:dyDescent="0.3">
      <c r="A46" s="71" t="s">
        <v>34</v>
      </c>
      <c r="B46" s="72"/>
      <c r="C46" s="73"/>
      <c r="D46" s="72"/>
      <c r="E46" s="74"/>
      <c r="F46" s="72"/>
      <c r="G46" s="75"/>
    </row>
    <row r="47" spans="1:7" x14ac:dyDescent="0.3">
      <c r="A47" s="76" t="s">
        <v>18</v>
      </c>
      <c r="B47" s="72">
        <v>14578.714228695584</v>
      </c>
      <c r="C47" s="77">
        <v>1.0348230285651427</v>
      </c>
      <c r="D47" s="72">
        <v>15086.389210724503</v>
      </c>
      <c r="E47" s="78">
        <v>0.96634880785999966</v>
      </c>
      <c r="F47" s="72">
        <v>507.67498202891875</v>
      </c>
      <c r="G47" s="79">
        <v>0</v>
      </c>
    </row>
    <row r="48" spans="1:7" x14ac:dyDescent="0.3">
      <c r="A48" s="80" t="s">
        <v>16</v>
      </c>
      <c r="B48" s="81">
        <v>14578.714228695584</v>
      </c>
      <c r="C48" s="82">
        <v>1.0348230286686431</v>
      </c>
      <c r="D48" s="81">
        <v>15086.389210724503</v>
      </c>
      <c r="E48" s="83">
        <v>0.96634880785999966</v>
      </c>
      <c r="F48" s="81">
        <v>507.67498202891875</v>
      </c>
      <c r="G48" s="85">
        <v>0.97510599188679314</v>
      </c>
    </row>
    <row r="50" spans="1:7" x14ac:dyDescent="0.3">
      <c r="A50" s="71" t="s">
        <v>35</v>
      </c>
      <c r="B50" s="72"/>
      <c r="C50" s="73"/>
      <c r="D50" s="72"/>
      <c r="E50" s="74"/>
      <c r="F50" s="72"/>
      <c r="G50" s="75"/>
    </row>
    <row r="51" spans="1:7" x14ac:dyDescent="0.3">
      <c r="A51" s="76" t="s">
        <v>19</v>
      </c>
      <c r="B51" s="72">
        <v>1868.0433554467947</v>
      </c>
      <c r="C51" s="77">
        <v>1.0644100691825824</v>
      </c>
      <c r="D51" s="72">
        <v>1988.3641572071863</v>
      </c>
      <c r="E51" s="78">
        <v>0.93948754239797228</v>
      </c>
      <c r="F51" s="72">
        <v>120.32080176039153</v>
      </c>
      <c r="G51" s="79">
        <v>0</v>
      </c>
    </row>
    <row r="52" spans="1:7" x14ac:dyDescent="0.3">
      <c r="A52" s="80" t="s">
        <v>16</v>
      </c>
      <c r="B52" s="81">
        <v>1868.0433554467947</v>
      </c>
      <c r="C52" s="82">
        <v>1.0644100694966601</v>
      </c>
      <c r="D52" s="81">
        <v>1988.3641572071863</v>
      </c>
      <c r="E52" s="83">
        <v>0.93948754239797228</v>
      </c>
      <c r="F52" s="81">
        <v>120.32080176039153</v>
      </c>
      <c r="G52" s="85">
        <v>1.0029856387364258</v>
      </c>
    </row>
    <row r="54" spans="1:7" x14ac:dyDescent="0.3">
      <c r="A54" s="71" t="s">
        <v>36</v>
      </c>
      <c r="B54" s="72"/>
      <c r="C54" s="73"/>
      <c r="D54" s="72"/>
      <c r="E54" s="74"/>
      <c r="F54" s="72"/>
      <c r="G54" s="75"/>
    </row>
    <row r="55" spans="1:7" x14ac:dyDescent="0.3">
      <c r="A55" s="76" t="s">
        <v>18</v>
      </c>
      <c r="B55" s="72">
        <v>336.94119660636852</v>
      </c>
      <c r="C55" s="77">
        <v>1.0348230285651427</v>
      </c>
      <c r="D55" s="72">
        <v>348.67450952056549</v>
      </c>
      <c r="E55" s="78">
        <v>0.96634880785999955</v>
      </c>
      <c r="F55" s="72">
        <v>11.733312914196972</v>
      </c>
      <c r="G55" s="79">
        <v>0</v>
      </c>
    </row>
    <row r="56" spans="1:7" x14ac:dyDescent="0.3">
      <c r="A56" s="76" t="s">
        <v>19</v>
      </c>
      <c r="B56" s="72">
        <v>1003.6185871300606</v>
      </c>
      <c r="C56" s="77">
        <v>1.0644100691825824</v>
      </c>
      <c r="D56" s="72">
        <v>1068.2617297600334</v>
      </c>
      <c r="E56" s="78">
        <v>0.93948754239797228</v>
      </c>
      <c r="F56" s="72">
        <v>64.643142629972772</v>
      </c>
      <c r="G56" s="79">
        <v>0</v>
      </c>
    </row>
    <row r="57" spans="1:7" x14ac:dyDescent="0.3">
      <c r="A57" s="80" t="s">
        <v>16</v>
      </c>
      <c r="B57" s="81">
        <v>1340.5597837364292</v>
      </c>
      <c r="C57" s="82">
        <v>1.0569735544590297</v>
      </c>
      <c r="D57" s="81">
        <v>1416.9362392805988</v>
      </c>
      <c r="E57" s="83">
        <v>0.94609746477869239</v>
      </c>
      <c r="F57" s="81">
        <v>76.37645554416963</v>
      </c>
      <c r="G57" s="85">
        <v>0.99597826638015841</v>
      </c>
    </row>
    <row r="60" spans="1:7" x14ac:dyDescent="0.3">
      <c r="A60" s="70"/>
      <c r="B60" s="70"/>
      <c r="C60" s="70"/>
      <c r="D60" s="70"/>
      <c r="E60" s="70"/>
      <c r="F60" s="70"/>
      <c r="G60" s="70"/>
    </row>
    <row r="61" spans="1:7" x14ac:dyDescent="0.3">
      <c r="A61" s="71" t="s">
        <v>37</v>
      </c>
      <c r="B61" s="72"/>
      <c r="C61" s="73"/>
      <c r="D61" s="72"/>
      <c r="E61" s="74"/>
      <c r="F61" s="72"/>
      <c r="G61" s="75"/>
    </row>
    <row r="62" spans="1:7" x14ac:dyDescent="0.3">
      <c r="A62" s="76" t="s">
        <v>19</v>
      </c>
      <c r="B62" s="72">
        <v>11039191.550957706</v>
      </c>
      <c r="C62" s="77">
        <v>1.0644100691825824</v>
      </c>
      <c r="D62" s="72">
        <v>11750226.64247467</v>
      </c>
      <c r="E62" s="78">
        <v>0.93948754239797239</v>
      </c>
      <c r="F62" s="72">
        <v>711035.09151696414</v>
      </c>
      <c r="G62" s="79">
        <v>0</v>
      </c>
    </row>
    <row r="63" spans="1:7" x14ac:dyDescent="0.3">
      <c r="A63" s="80" t="s">
        <v>16</v>
      </c>
      <c r="B63" s="81">
        <v>11039191.550957706</v>
      </c>
      <c r="C63" s="82">
        <v>1.0644100692852212</v>
      </c>
      <c r="D63" s="81">
        <v>11750226.64247467</v>
      </c>
      <c r="E63" s="83">
        <v>0.93948754239797239</v>
      </c>
      <c r="F63" s="81">
        <v>711035.09151696414</v>
      </c>
      <c r="G63" s="85">
        <v>1.0029856387364255</v>
      </c>
    </row>
    <row r="65" spans="1:7" x14ac:dyDescent="0.3">
      <c r="A65" s="71" t="s">
        <v>38</v>
      </c>
      <c r="B65" s="72"/>
      <c r="C65" s="73"/>
      <c r="D65" s="72"/>
      <c r="E65" s="74"/>
      <c r="F65" s="72"/>
      <c r="G65" s="75"/>
    </row>
    <row r="66" spans="1:7" x14ac:dyDescent="0.3">
      <c r="A66" s="76" t="s">
        <v>19</v>
      </c>
      <c r="B66" s="72">
        <v>10984.749644382244</v>
      </c>
      <c r="C66" s="77">
        <v>1.0644100691825824</v>
      </c>
      <c r="D66" s="72">
        <v>11692.278128930251</v>
      </c>
      <c r="E66" s="78">
        <v>0.93948754239797228</v>
      </c>
      <c r="F66" s="72">
        <v>707.52848454800733</v>
      </c>
      <c r="G66" s="79">
        <v>0</v>
      </c>
    </row>
    <row r="67" spans="1:7" x14ac:dyDescent="0.3">
      <c r="A67" s="80" t="s">
        <v>16</v>
      </c>
      <c r="B67" s="81">
        <v>10984.749644382244</v>
      </c>
      <c r="C67" s="82">
        <v>1.0644100702496198</v>
      </c>
      <c r="D67" s="81">
        <v>11692.278128930251</v>
      </c>
      <c r="E67" s="83">
        <v>0.93948754239797228</v>
      </c>
      <c r="F67" s="81">
        <v>707.52848454800733</v>
      </c>
      <c r="G67" s="85">
        <v>1.0029856387364258</v>
      </c>
    </row>
    <row r="69" spans="1:7" x14ac:dyDescent="0.3">
      <c r="A69" s="71" t="s">
        <v>39</v>
      </c>
      <c r="B69" s="72"/>
      <c r="C69" s="73"/>
      <c r="D69" s="72"/>
      <c r="E69" s="74"/>
      <c r="F69" s="72"/>
      <c r="G69" s="75"/>
    </row>
    <row r="70" spans="1:7" x14ac:dyDescent="0.3">
      <c r="A70" s="76" t="s">
        <v>19</v>
      </c>
      <c r="B70" s="72">
        <v>3942.1332457835306</v>
      </c>
      <c r="C70" s="77">
        <v>1.0644100691825824</v>
      </c>
      <c r="D70" s="72">
        <v>4196.0463208714064</v>
      </c>
      <c r="E70" s="78">
        <v>0.93948754239797216</v>
      </c>
      <c r="F70" s="72">
        <v>253.91307508787577</v>
      </c>
      <c r="G70" s="79">
        <v>0</v>
      </c>
    </row>
    <row r="71" spans="1:7" x14ac:dyDescent="0.3">
      <c r="A71" s="80" t="s">
        <v>16</v>
      </c>
      <c r="B71" s="81">
        <v>3942.1332457835306</v>
      </c>
      <c r="C71" s="82">
        <v>1.0644100702535517</v>
      </c>
      <c r="D71" s="81">
        <v>4196.0463208714064</v>
      </c>
      <c r="E71" s="83">
        <v>0.93948754239797216</v>
      </c>
      <c r="F71" s="81">
        <v>253.91307508787577</v>
      </c>
      <c r="G71" s="85">
        <v>1.0029856387364258</v>
      </c>
    </row>
    <row r="73" spans="1:7" x14ac:dyDescent="0.3">
      <c r="A73" s="71" t="s">
        <v>40</v>
      </c>
      <c r="B73" s="72"/>
      <c r="C73" s="73"/>
      <c r="D73" s="72"/>
      <c r="E73" s="74"/>
      <c r="F73" s="72"/>
      <c r="G73" s="75"/>
    </row>
    <row r="74" spans="1:7" x14ac:dyDescent="0.3">
      <c r="A74" s="76" t="s">
        <v>18</v>
      </c>
      <c r="B74" s="72">
        <v>1735.3397568066066</v>
      </c>
      <c r="C74" s="77">
        <v>1.0348230285651427</v>
      </c>
      <c r="D74" s="72">
        <v>1795.769542728111</v>
      </c>
      <c r="E74" s="78">
        <v>0.96634880785999955</v>
      </c>
      <c r="F74" s="72">
        <v>60.42978592150439</v>
      </c>
      <c r="G74" s="79">
        <v>0</v>
      </c>
    </row>
    <row r="75" spans="1:7" x14ac:dyDescent="0.3">
      <c r="A75" s="80" t="s">
        <v>16</v>
      </c>
      <c r="B75" s="295">
        <v>1735.3397568066066</v>
      </c>
      <c r="C75" s="296">
        <v>1.0348230296067638</v>
      </c>
      <c r="D75" s="81">
        <v>1795.769542728111</v>
      </c>
      <c r="E75" s="83">
        <v>0.96634880785999955</v>
      </c>
      <c r="F75" s="81">
        <v>60.42978592150439</v>
      </c>
      <c r="G75" s="85">
        <v>0.97510599188679326</v>
      </c>
    </row>
    <row r="77" spans="1:7" x14ac:dyDescent="0.3">
      <c r="A77" s="71" t="s">
        <v>78</v>
      </c>
      <c r="B77" s="72"/>
      <c r="C77" s="73"/>
      <c r="D77" s="72"/>
      <c r="E77" s="74"/>
      <c r="F77" s="72"/>
      <c r="G77" s="75"/>
    </row>
    <row r="78" spans="1:7" x14ac:dyDescent="0.3">
      <c r="A78" s="76" t="s">
        <v>17</v>
      </c>
      <c r="B78" s="72">
        <v>9563.7477992827535</v>
      </c>
      <c r="C78" s="77">
        <v>1.0218365872249318</v>
      </c>
      <c r="D78" s="72">
        <v>9772.5874122990408</v>
      </c>
      <c r="E78" s="78">
        <v>0.97863005934810487</v>
      </c>
      <c r="F78" s="72">
        <v>208.83961301628733</v>
      </c>
      <c r="G78" s="79">
        <v>0</v>
      </c>
    </row>
    <row r="79" spans="1:7" x14ac:dyDescent="0.3">
      <c r="A79" s="80" t="s">
        <v>16</v>
      </c>
      <c r="B79" s="295">
        <v>9563.7477992827535</v>
      </c>
      <c r="C79" s="296">
        <v>1.0218365882532401</v>
      </c>
      <c r="D79" s="81">
        <v>9772.5874122990408</v>
      </c>
      <c r="E79" s="83">
        <v>0.97863005934810487</v>
      </c>
      <c r="F79" s="81">
        <v>208.83961301628733</v>
      </c>
      <c r="G79" s="85">
        <v>0.96286896544403577</v>
      </c>
    </row>
    <row r="81" spans="1:7" x14ac:dyDescent="0.3">
      <c r="A81" s="71" t="s">
        <v>41</v>
      </c>
      <c r="B81" s="72"/>
      <c r="C81" s="73"/>
      <c r="D81" s="72"/>
      <c r="E81" s="74"/>
      <c r="F81" s="72"/>
      <c r="G81" s="75"/>
    </row>
    <row r="82" spans="1:7" x14ac:dyDescent="0.3">
      <c r="A82" s="80" t="s">
        <v>16</v>
      </c>
      <c r="B82" s="86">
        <v>18759430.982544467</v>
      </c>
      <c r="C82" s="87">
        <v>1.0633727987733328</v>
      </c>
      <c r="D82" s="88">
        <v>19948268.642087337</v>
      </c>
      <c r="E82" s="89">
        <v>0.94040396783936264</v>
      </c>
      <c r="F82" s="90">
        <v>1188837.6595428698</v>
      </c>
      <c r="G82" s="91">
        <v>1.0020051168147772</v>
      </c>
    </row>
    <row r="84" spans="1:7" x14ac:dyDescent="0.3">
      <c r="A84" s="71" t="s">
        <v>71</v>
      </c>
      <c r="B84" s="72"/>
      <c r="C84" s="73"/>
      <c r="D84" s="72"/>
      <c r="E84" s="74"/>
      <c r="F84" s="72"/>
      <c r="G84" s="75"/>
    </row>
    <row r="85" spans="1:7" x14ac:dyDescent="0.3">
      <c r="A85" s="76" t="s">
        <v>17</v>
      </c>
      <c r="B85" s="72">
        <v>130882.07804435441</v>
      </c>
      <c r="C85" s="77">
        <v>1.0218365872249318</v>
      </c>
      <c r="D85" s="72">
        <v>133740.09595775028</v>
      </c>
      <c r="E85" s="78">
        <v>0.97863005934810499</v>
      </c>
      <c r="F85" s="72">
        <v>2858.0179133958736</v>
      </c>
      <c r="G85" s="79">
        <v>0</v>
      </c>
    </row>
    <row r="86" spans="1:7" x14ac:dyDescent="0.3">
      <c r="A86" s="80" t="s">
        <v>16</v>
      </c>
      <c r="B86" s="81">
        <v>130882.07804435441</v>
      </c>
      <c r="C86" s="82">
        <v>1.0218365870430173</v>
      </c>
      <c r="D86" s="81">
        <v>133740.09595775028</v>
      </c>
      <c r="E86" s="83">
        <v>0.97863005934810499</v>
      </c>
      <c r="F86" s="81">
        <v>2858.0179133958736</v>
      </c>
      <c r="G86" s="85">
        <v>0.96286896544403566</v>
      </c>
    </row>
    <row r="88" spans="1:7" x14ac:dyDescent="0.3">
      <c r="A88" s="71" t="s">
        <v>77</v>
      </c>
      <c r="B88" s="72"/>
      <c r="C88" s="73"/>
      <c r="D88" s="72"/>
      <c r="E88" s="74"/>
      <c r="F88" s="72"/>
      <c r="G88" s="75"/>
    </row>
    <row r="89" spans="1:7" x14ac:dyDescent="0.3">
      <c r="A89" s="76" t="s">
        <v>17</v>
      </c>
      <c r="B89" s="72">
        <v>195726.01197223578</v>
      </c>
      <c r="C89" s="77">
        <v>1.0218365872249318</v>
      </c>
      <c r="D89" s="72">
        <v>200000.00010485554</v>
      </c>
      <c r="E89" s="78">
        <v>0.97863005934810499</v>
      </c>
      <c r="F89" s="72">
        <v>4273.9881326197647</v>
      </c>
      <c r="G89" s="79">
        <v>0</v>
      </c>
    </row>
    <row r="90" spans="1:7" x14ac:dyDescent="0.3">
      <c r="A90" s="80" t="s">
        <v>16</v>
      </c>
      <c r="B90" s="81">
        <v>195726.01197223578</v>
      </c>
      <c r="C90" s="82">
        <v>1.0218365871192086</v>
      </c>
      <c r="D90" s="81">
        <v>200000.00010485554</v>
      </c>
      <c r="E90" s="83">
        <v>0.97863005934810499</v>
      </c>
      <c r="F90" s="81">
        <v>4273.9881326197647</v>
      </c>
      <c r="G90" s="85">
        <v>0.96286896544403566</v>
      </c>
    </row>
    <row r="92" spans="1:7" x14ac:dyDescent="0.3">
      <c r="A92" s="71" t="s">
        <v>74</v>
      </c>
      <c r="B92" s="72"/>
      <c r="C92" s="73"/>
      <c r="D92" s="72"/>
      <c r="E92" s="74"/>
      <c r="F92" s="72"/>
      <c r="G92" s="75"/>
    </row>
    <row r="93" spans="1:7" x14ac:dyDescent="0.3">
      <c r="A93" s="76" t="s">
        <v>17</v>
      </c>
      <c r="B93" s="72">
        <v>664342.80313392985</v>
      </c>
      <c r="C93" s="77">
        <v>1.0218365872249318</v>
      </c>
      <c r="D93" s="72">
        <v>678849.78270181955</v>
      </c>
      <c r="E93" s="78">
        <v>0.97863005934810499</v>
      </c>
      <c r="F93" s="72">
        <v>14506.979567889706</v>
      </c>
      <c r="G93" s="79">
        <v>0</v>
      </c>
    </row>
    <row r="94" spans="1:7" x14ac:dyDescent="0.3">
      <c r="A94" s="80" t="s">
        <v>16</v>
      </c>
      <c r="B94" s="81">
        <v>664342.80313392985</v>
      </c>
      <c r="C94" s="82">
        <v>1.0218365872152479</v>
      </c>
      <c r="D94" s="81">
        <v>678849.78270181955</v>
      </c>
      <c r="E94" s="83">
        <v>0.97863005934810499</v>
      </c>
      <c r="F94" s="81">
        <v>14506.979567889706</v>
      </c>
      <c r="G94" s="85">
        <v>0.96286896544403566</v>
      </c>
    </row>
    <row r="96" spans="1:7" x14ac:dyDescent="0.3">
      <c r="A96" s="71" t="s">
        <v>80</v>
      </c>
      <c r="B96" s="72"/>
      <c r="C96" s="73"/>
      <c r="D96" s="72"/>
      <c r="E96" s="74"/>
      <c r="F96" s="72"/>
      <c r="G96" s="75"/>
    </row>
    <row r="97" spans="1:7" x14ac:dyDescent="0.3">
      <c r="A97" s="76" t="s">
        <v>17</v>
      </c>
      <c r="B97" s="72">
        <v>9786.3005962347306</v>
      </c>
      <c r="C97" s="77">
        <v>1.0218365872249318</v>
      </c>
      <c r="D97" s="72">
        <v>10000.000002813811</v>
      </c>
      <c r="E97" s="78">
        <v>0.9786300593481051</v>
      </c>
      <c r="F97" s="72">
        <v>213.69940657908046</v>
      </c>
      <c r="G97" s="79">
        <v>0</v>
      </c>
    </row>
    <row r="98" spans="1:7" x14ac:dyDescent="0.3">
      <c r="A98" s="80" t="s">
        <v>16</v>
      </c>
      <c r="B98" s="81">
        <v>9786.3005962347306</v>
      </c>
      <c r="C98" s="82">
        <v>1.0218365875204276</v>
      </c>
      <c r="D98" s="81">
        <v>10000.000002813811</v>
      </c>
      <c r="E98" s="83">
        <v>0.9786300593481051</v>
      </c>
      <c r="F98" s="81">
        <v>213.69940657908046</v>
      </c>
      <c r="G98" s="85">
        <v>0.96286896544403555</v>
      </c>
    </row>
    <row r="100" spans="1:7" ht="15" x14ac:dyDescent="0.25">
      <c r="A100" s="71" t="s">
        <v>75</v>
      </c>
      <c r="B100" s="72"/>
      <c r="C100" s="73"/>
      <c r="D100" s="72"/>
      <c r="E100" s="74"/>
      <c r="F100" s="72"/>
      <c r="G100" s="75"/>
    </row>
    <row r="101" spans="1:7" x14ac:dyDescent="0.3">
      <c r="A101" s="76" t="s">
        <v>17</v>
      </c>
      <c r="B101" s="72">
        <v>7339.72544704967</v>
      </c>
      <c r="C101" s="77">
        <v>1.0218365872249318</v>
      </c>
      <c r="D101" s="72">
        <v>7500.0000019812214</v>
      </c>
      <c r="E101" s="78">
        <v>0.97863005934810499</v>
      </c>
      <c r="F101" s="72">
        <v>160.27455493155139</v>
      </c>
      <c r="G101" s="79">
        <v>0</v>
      </c>
    </row>
    <row r="102" spans="1:7" x14ac:dyDescent="0.3">
      <c r="A102" s="80" t="s">
        <v>16</v>
      </c>
      <c r="B102" s="81">
        <v>7339.72544704967</v>
      </c>
      <c r="C102" s="82">
        <v>1.0218365875488689</v>
      </c>
      <c r="D102" s="81">
        <v>7500.0000019812214</v>
      </c>
      <c r="E102" s="83">
        <v>0.97863005934810499</v>
      </c>
      <c r="F102" s="81">
        <v>160.27455493155139</v>
      </c>
      <c r="G102" s="85">
        <v>0.96286896544403566</v>
      </c>
    </row>
    <row r="104" spans="1:7" ht="15" x14ac:dyDescent="0.25">
      <c r="A104" s="71" t="s">
        <v>73</v>
      </c>
      <c r="B104" s="72"/>
      <c r="C104" s="73"/>
      <c r="D104" s="72"/>
      <c r="E104" s="74"/>
      <c r="F104" s="72"/>
      <c r="G104" s="75"/>
    </row>
    <row r="105" spans="1:7" x14ac:dyDescent="0.3">
      <c r="A105" s="76" t="s">
        <v>17</v>
      </c>
      <c r="B105" s="72">
        <v>3425.205208578946</v>
      </c>
      <c r="C105" s="77">
        <v>1.0218365872249318</v>
      </c>
      <c r="D105" s="72">
        <v>3500.0000008793709</v>
      </c>
      <c r="E105" s="78">
        <v>0.97863005934810487</v>
      </c>
      <c r="F105" s="72">
        <v>74.794792300424888</v>
      </c>
      <c r="G105" s="79">
        <v>0</v>
      </c>
    </row>
    <row r="106" spans="1:7" x14ac:dyDescent="0.3">
      <c r="A106" s="80" t="s">
        <v>16</v>
      </c>
      <c r="B106" s="81">
        <v>3425.205208578946</v>
      </c>
      <c r="C106" s="82">
        <v>1.0218365875702002</v>
      </c>
      <c r="D106" s="81">
        <v>3500.0000008793709</v>
      </c>
      <c r="E106" s="83">
        <v>0.97863005934810487</v>
      </c>
      <c r="F106" s="81">
        <v>74.794792300424888</v>
      </c>
      <c r="G106" s="85">
        <v>0.96286896544403577</v>
      </c>
    </row>
    <row r="108" spans="1:7" ht="15" x14ac:dyDescent="0.25">
      <c r="A108" s="71" t="s">
        <v>76</v>
      </c>
      <c r="B108" s="72"/>
      <c r="C108" s="73"/>
      <c r="D108" s="72"/>
      <c r="E108" s="74"/>
      <c r="F108" s="72"/>
      <c r="G108" s="75"/>
    </row>
    <row r="109" spans="1:7" x14ac:dyDescent="0.3">
      <c r="A109" s="76" t="s">
        <v>17</v>
      </c>
      <c r="B109" s="72">
        <v>3098.9951886956092</v>
      </c>
      <c r="C109" s="77">
        <v>1.0218365872249318</v>
      </c>
      <c r="D109" s="72">
        <v>3166.6666674432045</v>
      </c>
      <c r="E109" s="78">
        <v>0.97863005934810499</v>
      </c>
      <c r="F109" s="72">
        <v>67.671478747595302</v>
      </c>
      <c r="G109" s="79">
        <v>0</v>
      </c>
    </row>
    <row r="110" spans="1:7" x14ac:dyDescent="0.3">
      <c r="A110" s="80" t="s">
        <v>16</v>
      </c>
      <c r="B110" s="81">
        <v>3098.9951886956092</v>
      </c>
      <c r="C110" s="82">
        <v>1.0218365875801547</v>
      </c>
      <c r="D110" s="81">
        <v>3166.6666674432045</v>
      </c>
      <c r="E110" s="83">
        <v>0.97863005934810499</v>
      </c>
      <c r="F110" s="81">
        <v>67.671478747595302</v>
      </c>
      <c r="G110" s="85">
        <v>0.96286896544403566</v>
      </c>
    </row>
    <row r="112" spans="1:7" ht="15" x14ac:dyDescent="0.25">
      <c r="A112" s="71" t="s">
        <v>83</v>
      </c>
      <c r="B112" s="72"/>
      <c r="C112" s="73"/>
      <c r="D112" s="72"/>
      <c r="E112" s="74"/>
      <c r="F112" s="72"/>
      <c r="G112" s="75"/>
    </row>
    <row r="113" spans="1:7" x14ac:dyDescent="0.3">
      <c r="A113" s="80" t="s">
        <v>16</v>
      </c>
      <c r="B113" s="92">
        <v>1014601.1195910791</v>
      </c>
      <c r="C113" s="93">
        <v>1.0218365869371684</v>
      </c>
      <c r="D113" s="94">
        <v>1036756.5454375431</v>
      </c>
      <c r="E113" s="95">
        <v>0.97863005934810499</v>
      </c>
      <c r="F113" s="96">
        <v>22155.425846464001</v>
      </c>
      <c r="G113" s="97">
        <v>0.96286597683891384</v>
      </c>
    </row>
    <row r="116" spans="1:7" ht="15" x14ac:dyDescent="0.25">
      <c r="A116" s="70"/>
      <c r="B116" s="70"/>
      <c r="C116" s="70"/>
      <c r="D116" s="70"/>
      <c r="E116" s="70"/>
      <c r="F116" s="70"/>
      <c r="G116" s="70"/>
    </row>
    <row r="117" spans="1:7" x14ac:dyDescent="0.3">
      <c r="A117" s="71" t="s">
        <v>20</v>
      </c>
      <c r="B117" s="72"/>
      <c r="C117" s="73"/>
      <c r="D117" s="72"/>
      <c r="E117" s="74"/>
      <c r="F117" s="72"/>
      <c r="G117" s="75"/>
    </row>
    <row r="118" spans="1:7" x14ac:dyDescent="0.3">
      <c r="A118" s="80" t="s">
        <v>16</v>
      </c>
      <c r="B118" s="98">
        <v>20576.851119445168</v>
      </c>
      <c r="C118" s="99">
        <v>1.0644100691825824</v>
      </c>
      <c r="D118" s="100">
        <v>21902.207523608329</v>
      </c>
      <c r="E118" s="101">
        <v>0.93948754239797228</v>
      </c>
      <c r="F118" s="102">
        <v>1325.3564041631616</v>
      </c>
      <c r="G118" s="103">
        <v>1.002982525167718</v>
      </c>
    </row>
    <row r="120" spans="1:7" x14ac:dyDescent="0.3">
      <c r="A120" s="71" t="s">
        <v>42</v>
      </c>
      <c r="B120" s="72"/>
      <c r="C120" s="73"/>
      <c r="D120" s="72"/>
      <c r="E120" s="74"/>
      <c r="F120" s="72"/>
      <c r="G120" s="75"/>
    </row>
    <row r="121" spans="1:7" x14ac:dyDescent="0.3">
      <c r="A121" s="80" t="s">
        <v>16</v>
      </c>
      <c r="B121" s="104">
        <v>19794608.95325499</v>
      </c>
      <c r="C121" s="105">
        <v>1.0612448788231847</v>
      </c>
      <c r="D121" s="106">
        <v>21006927.395048488</v>
      </c>
      <c r="E121" s="107">
        <v>0.9422895876681493</v>
      </c>
      <c r="F121" s="108">
        <v>1212318.4417934977</v>
      </c>
      <c r="G121" s="109">
        <v>1</v>
      </c>
    </row>
    <row r="123" spans="1:7" x14ac:dyDescent="0.3">
      <c r="A123" s="71" t="s">
        <v>43</v>
      </c>
      <c r="B123" s="72"/>
      <c r="C123" s="73"/>
      <c r="D123" s="72"/>
      <c r="E123" s="74"/>
      <c r="F123" s="72"/>
      <c r="G123" s="75"/>
    </row>
    <row r="124" spans="1:7" x14ac:dyDescent="0.3">
      <c r="A124" s="80" t="s">
        <v>16</v>
      </c>
      <c r="B124" s="110">
        <v>19774032.102135547</v>
      </c>
      <c r="C124" s="111">
        <v>1.0612415851283425</v>
      </c>
      <c r="D124" s="112">
        <v>20985025.187524881</v>
      </c>
      <c r="E124" s="113">
        <v>0.94229251218105559</v>
      </c>
      <c r="F124" s="114">
        <v>1210993.0853893347</v>
      </c>
      <c r="G124" s="115">
        <v>0.99999689638532008</v>
      </c>
    </row>
    <row r="126" spans="1:7" x14ac:dyDescent="0.3">
      <c r="A126" s="116"/>
    </row>
    <row r="127" spans="1:7" x14ac:dyDescent="0.3">
      <c r="A127" s="116"/>
    </row>
    <row r="128" spans="1:7" x14ac:dyDescent="0.3">
      <c r="A128" s="116"/>
    </row>
    <row r="129" spans="1:1" x14ac:dyDescent="0.3">
      <c r="A129" s="116"/>
    </row>
    <row r="130" spans="1:1" x14ac:dyDescent="0.3">
      <c r="A130" s="116"/>
    </row>
    <row r="131" spans="1:1" x14ac:dyDescent="0.3">
      <c r="A131" s="116"/>
    </row>
    <row r="132" spans="1:1" x14ac:dyDescent="0.3">
      <c r="A132" s="116"/>
    </row>
    <row r="133" spans="1:1" x14ac:dyDescent="0.3">
      <c r="A133" s="116"/>
    </row>
    <row r="134" spans="1:1" x14ac:dyDescent="0.3">
      <c r="A134" s="116"/>
    </row>
    <row r="135" spans="1:1" x14ac:dyDescent="0.3">
      <c r="A135" s="116"/>
    </row>
    <row r="136" spans="1:1" x14ac:dyDescent="0.3">
      <c r="A136" s="116"/>
    </row>
    <row r="137" spans="1:1" x14ac:dyDescent="0.3">
      <c r="A137" s="116"/>
    </row>
    <row r="138" spans="1:1" x14ac:dyDescent="0.3">
      <c r="A138" s="116"/>
    </row>
    <row r="139" spans="1:1" x14ac:dyDescent="0.3">
      <c r="A139" s="116"/>
    </row>
    <row r="140" spans="1:1" x14ac:dyDescent="0.3">
      <c r="A140" s="116"/>
    </row>
    <row r="141" spans="1:1" x14ac:dyDescent="0.3">
      <c r="A141" s="116"/>
    </row>
    <row r="142" spans="1:1" x14ac:dyDescent="0.3">
      <c r="A142" s="116"/>
    </row>
    <row r="143" spans="1:1" x14ac:dyDescent="0.3">
      <c r="A143" s="116"/>
    </row>
    <row r="144" spans="1:1" x14ac:dyDescent="0.3">
      <c r="A144" s="116"/>
    </row>
    <row r="145" spans="1:1" x14ac:dyDescent="0.3">
      <c r="A145" s="116"/>
    </row>
    <row r="146" spans="1:1" x14ac:dyDescent="0.3">
      <c r="A146" s="116"/>
    </row>
    <row r="147" spans="1:1" x14ac:dyDescent="0.3">
      <c r="A147" s="116"/>
    </row>
    <row r="148" spans="1:1" x14ac:dyDescent="0.3">
      <c r="A148" s="116"/>
    </row>
    <row r="149" spans="1:1" x14ac:dyDescent="0.3">
      <c r="A149" s="116"/>
    </row>
    <row r="150" spans="1:1" x14ac:dyDescent="0.3">
      <c r="A150" s="116"/>
    </row>
    <row r="151" spans="1:1" x14ac:dyDescent="0.3">
      <c r="A151" s="116"/>
    </row>
    <row r="152" spans="1:1" x14ac:dyDescent="0.3">
      <c r="A152" s="116"/>
    </row>
    <row r="153" spans="1:1" x14ac:dyDescent="0.3">
      <c r="A153" s="116"/>
    </row>
    <row r="154" spans="1:1" x14ac:dyDescent="0.3">
      <c r="A154" s="116"/>
    </row>
    <row r="155" spans="1:1" x14ac:dyDescent="0.3">
      <c r="A155" s="116"/>
    </row>
    <row r="156" spans="1:1" x14ac:dyDescent="0.3">
      <c r="A156" s="116"/>
    </row>
    <row r="157" spans="1:1" x14ac:dyDescent="0.3">
      <c r="A157" s="116"/>
    </row>
    <row r="158" spans="1:1" x14ac:dyDescent="0.3">
      <c r="A158" s="116"/>
    </row>
    <row r="159" spans="1:1" x14ac:dyDescent="0.3">
      <c r="A159" s="116"/>
    </row>
    <row r="160" spans="1:1" x14ac:dyDescent="0.3">
      <c r="A160" s="116"/>
    </row>
    <row r="161" spans="1:7" x14ac:dyDescent="0.3">
      <c r="A161" s="116"/>
    </row>
    <row r="162" spans="1:7" x14ac:dyDescent="0.3">
      <c r="A162" s="116"/>
    </row>
    <row r="163" spans="1:7" x14ac:dyDescent="0.3">
      <c r="A163" s="116"/>
    </row>
    <row r="164" spans="1:7" x14ac:dyDescent="0.3">
      <c r="A164" s="116"/>
    </row>
    <row r="165" spans="1:7" x14ac:dyDescent="0.3">
      <c r="A165" s="116"/>
    </row>
    <row r="166" spans="1:7" x14ac:dyDescent="0.3">
      <c r="A166" s="116"/>
    </row>
    <row r="167" spans="1:7" x14ac:dyDescent="0.3">
      <c r="A167" s="116"/>
    </row>
    <row r="168" spans="1:7" x14ac:dyDescent="0.3">
      <c r="A168" s="116"/>
    </row>
    <row r="169" spans="1:7" x14ac:dyDescent="0.3">
      <c r="A169" s="116"/>
    </row>
    <row r="170" spans="1:7" ht="15" x14ac:dyDescent="0.25">
      <c r="A170" s="116"/>
    </row>
    <row r="171" spans="1:7" ht="15" x14ac:dyDescent="0.25">
      <c r="A171" s="116"/>
    </row>
    <row r="172" spans="1:7" x14ac:dyDescent="0.3">
      <c r="A172" s="70"/>
      <c r="B172" s="70"/>
      <c r="C172" s="70"/>
      <c r="D172" s="70"/>
      <c r="E172" s="70"/>
      <c r="F172" s="70"/>
      <c r="G172" s="70"/>
    </row>
  </sheetData>
  <pageMargins left="0.75" right="0.5" top="1" bottom="0.5" header="0.4" footer="9.9999999999999992E-2"/>
  <pageSetup scale="80"/>
  <headerFooter>
    <oddHeader>&amp;C&amp;"Arial"&amp;12 &amp;BFLORIDA POWER AND LIGHT COMPANY&amp;B
&amp;B 12CP Demand Losses by Rate Class&amp;B
&amp;B December 2017&amp;B</oddHeader>
    <oddFooter>&amp;C&amp;"Arial"&amp;10 &amp;P of &amp;N</oddFooter>
  </headerFooter>
  <rowBreaks count="2" manualBreakCount="2">
    <brk id="60" max="16383" man="1"/>
    <brk id="11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169"/>
  <sheetViews>
    <sheetView showGridLines="0" showZeros="0" workbookViewId="0">
      <pane xSplit="1" ySplit="4" topLeftCell="B5" activePane="bottomRight" state="frozen"/>
      <selection pane="topRight"/>
      <selection pane="bottomLeft"/>
      <selection pane="bottomRight" activeCell="A2" sqref="A2"/>
    </sheetView>
  </sheetViews>
  <sheetFormatPr defaultRowHeight="14.4" x14ac:dyDescent="0.3"/>
  <cols>
    <col min="1" max="1" width="31.33203125" customWidth="1"/>
    <col min="2" max="7" width="13.6640625" customWidth="1"/>
  </cols>
  <sheetData>
    <row r="1" spans="1:7" x14ac:dyDescent="0.3">
      <c r="A1" s="302" t="s">
        <v>121</v>
      </c>
    </row>
    <row r="2" spans="1:7" x14ac:dyDescent="0.3">
      <c r="A2" s="302" t="s">
        <v>116</v>
      </c>
    </row>
    <row r="4" spans="1:7" ht="39.6" x14ac:dyDescent="0.3">
      <c r="A4" s="118" t="s">
        <v>44</v>
      </c>
      <c r="B4" s="118" t="s">
        <v>81</v>
      </c>
      <c r="C4" s="118" t="s">
        <v>22</v>
      </c>
      <c r="D4" s="118" t="s">
        <v>82</v>
      </c>
      <c r="E4" s="118" t="s">
        <v>24</v>
      </c>
      <c r="F4" s="118" t="s">
        <v>25</v>
      </c>
      <c r="G4" s="118" t="s">
        <v>48</v>
      </c>
    </row>
    <row r="5" spans="1:7" x14ac:dyDescent="0.3">
      <c r="A5" s="119" t="s">
        <v>27</v>
      </c>
      <c r="B5" s="120"/>
      <c r="C5" s="121"/>
      <c r="D5" s="120"/>
      <c r="E5" s="122"/>
      <c r="F5" s="120"/>
      <c r="G5" s="123"/>
    </row>
    <row r="6" spans="1:7" x14ac:dyDescent="0.3">
      <c r="A6" s="124" t="s">
        <v>18</v>
      </c>
      <c r="B6" s="120">
        <v>1027851.2688747057</v>
      </c>
      <c r="C6" s="125">
        <v>1.0266921244920639</v>
      </c>
      <c r="D6" s="120">
        <v>1055286.8029028352</v>
      </c>
      <c r="E6" s="126">
        <v>0.97400182210877539</v>
      </c>
      <c r="F6" s="120">
        <v>27435.534028129536</v>
      </c>
      <c r="G6" s="127">
        <v>0</v>
      </c>
    </row>
    <row r="7" spans="1:7" x14ac:dyDescent="0.3">
      <c r="A7" s="124" t="s">
        <v>19</v>
      </c>
      <c r="B7" s="120">
        <v>1659940.1279440704</v>
      </c>
      <c r="C7" s="125">
        <v>1.0486289832939273</v>
      </c>
      <c r="D7" s="120">
        <v>1740661.328694782</v>
      </c>
      <c r="E7" s="126">
        <v>0.95362613081590109</v>
      </c>
      <c r="F7" s="120">
        <v>80721.200750711607</v>
      </c>
      <c r="G7" s="127">
        <v>0</v>
      </c>
    </row>
    <row r="8" spans="1:7" x14ac:dyDescent="0.3">
      <c r="A8" s="128" t="s">
        <v>16</v>
      </c>
      <c r="B8" s="129">
        <v>2687791.3968187761</v>
      </c>
      <c r="C8" s="130">
        <v>1.04024000333763</v>
      </c>
      <c r="D8" s="129">
        <v>2795948.1315976172</v>
      </c>
      <c r="E8" s="131">
        <v>0.96131661615731057</v>
      </c>
      <c r="F8" s="129">
        <v>108156.73477884103</v>
      </c>
      <c r="G8" s="132">
        <v>0.99450102457405631</v>
      </c>
    </row>
    <row r="10" spans="1:7" x14ac:dyDescent="0.3">
      <c r="A10" s="119" t="s">
        <v>28</v>
      </c>
      <c r="B10" s="120"/>
      <c r="C10" s="121"/>
      <c r="D10" s="120"/>
      <c r="E10" s="122"/>
      <c r="F10" s="120"/>
      <c r="G10" s="123"/>
    </row>
    <row r="11" spans="1:7" x14ac:dyDescent="0.3">
      <c r="A11" s="124" t="s">
        <v>18</v>
      </c>
      <c r="B11" s="120">
        <v>1364.941515848396</v>
      </c>
      <c r="C11" s="125">
        <v>1.0266921244920639</v>
      </c>
      <c r="D11" s="120">
        <v>1401.3747047138079</v>
      </c>
      <c r="E11" s="126">
        <v>0.97400182210877539</v>
      </c>
      <c r="F11" s="120">
        <v>36.433188865411921</v>
      </c>
      <c r="G11" s="127">
        <v>0</v>
      </c>
    </row>
    <row r="12" spans="1:7" x14ac:dyDescent="0.3">
      <c r="A12" s="124" t="s">
        <v>19</v>
      </c>
      <c r="B12" s="120">
        <v>100272.58988970821</v>
      </c>
      <c r="C12" s="125">
        <v>1.0486289832939273</v>
      </c>
      <c r="D12" s="120">
        <v>105148.74398829365</v>
      </c>
      <c r="E12" s="126">
        <v>0.95362613081590109</v>
      </c>
      <c r="F12" s="120">
        <v>4876.1540985854372</v>
      </c>
      <c r="G12" s="127">
        <v>0</v>
      </c>
    </row>
    <row r="13" spans="1:7" x14ac:dyDescent="0.3">
      <c r="A13" s="128" t="s">
        <v>16</v>
      </c>
      <c r="B13" s="129">
        <v>101637.5314055566</v>
      </c>
      <c r="C13" s="130">
        <v>1.0483343821865225</v>
      </c>
      <c r="D13" s="129">
        <v>106550.11869300745</v>
      </c>
      <c r="E13" s="131">
        <v>0.95389411717498873</v>
      </c>
      <c r="F13" s="129">
        <v>4912.5872874508495</v>
      </c>
      <c r="G13" s="132">
        <v>1.0022394964965797</v>
      </c>
    </row>
    <row r="15" spans="1:7" x14ac:dyDescent="0.3">
      <c r="A15" s="119" t="s">
        <v>70</v>
      </c>
      <c r="B15" s="120"/>
      <c r="C15" s="121"/>
      <c r="D15" s="120"/>
      <c r="E15" s="122"/>
      <c r="F15" s="120"/>
      <c r="G15" s="123"/>
    </row>
    <row r="16" spans="1:7" x14ac:dyDescent="0.3">
      <c r="A16" s="124" t="s">
        <v>17</v>
      </c>
      <c r="B16" s="120">
        <v>1508543.5438623743</v>
      </c>
      <c r="C16" s="125">
        <v>1.0170051802969728</v>
      </c>
      <c r="D16" s="120">
        <v>1534196.5988115883</v>
      </c>
      <c r="E16" s="126">
        <v>0.98327916059187903</v>
      </c>
      <c r="F16" s="120">
        <v>25653.054949213983</v>
      </c>
      <c r="G16" s="127">
        <v>0</v>
      </c>
    </row>
    <row r="17" spans="1:7" x14ac:dyDescent="0.3">
      <c r="A17" s="128" t="s">
        <v>16</v>
      </c>
      <c r="B17" s="129">
        <v>1508543.5438623743</v>
      </c>
      <c r="C17" s="130">
        <v>1.0170051802969728</v>
      </c>
      <c r="D17" s="129">
        <v>1534196.5988115883</v>
      </c>
      <c r="E17" s="131">
        <v>0.98327916059187903</v>
      </c>
      <c r="F17" s="129">
        <v>25653.054949213983</v>
      </c>
      <c r="G17" s="132">
        <v>0.97228782834473315</v>
      </c>
    </row>
    <row r="19" spans="1:7" x14ac:dyDescent="0.3">
      <c r="A19" s="119" t="s">
        <v>29</v>
      </c>
      <c r="B19" s="120"/>
      <c r="C19" s="121"/>
      <c r="D19" s="120"/>
      <c r="E19" s="122"/>
      <c r="F19" s="120"/>
      <c r="G19" s="123"/>
    </row>
    <row r="20" spans="1:7" x14ac:dyDescent="0.3">
      <c r="A20" s="124" t="s">
        <v>19</v>
      </c>
      <c r="B20" s="120">
        <v>5969616.1302629961</v>
      </c>
      <c r="C20" s="125">
        <v>1.0486289832939273</v>
      </c>
      <c r="D20" s="120">
        <v>6259912.4933327138</v>
      </c>
      <c r="E20" s="126">
        <v>0.95362613081590109</v>
      </c>
      <c r="F20" s="120">
        <v>290296.36306971777</v>
      </c>
      <c r="G20" s="127">
        <v>0</v>
      </c>
    </row>
    <row r="21" spans="1:7" x14ac:dyDescent="0.3">
      <c r="A21" s="128" t="s">
        <v>16</v>
      </c>
      <c r="B21" s="129">
        <v>5969616.1302629961</v>
      </c>
      <c r="C21" s="130">
        <v>1.0486289832939273</v>
      </c>
      <c r="D21" s="129">
        <v>6259912.4933327138</v>
      </c>
      <c r="E21" s="131">
        <v>0.95362613081590109</v>
      </c>
      <c r="F21" s="129">
        <v>290296.36306971777</v>
      </c>
      <c r="G21" s="132">
        <v>1.0025211440992625</v>
      </c>
    </row>
    <row r="23" spans="1:7" x14ac:dyDescent="0.3">
      <c r="A23" s="119" t="s">
        <v>30</v>
      </c>
      <c r="B23" s="120"/>
      <c r="C23" s="121"/>
      <c r="D23" s="120"/>
      <c r="E23" s="122"/>
      <c r="F23" s="120"/>
      <c r="G23" s="123"/>
    </row>
    <row r="24" spans="1:7" x14ac:dyDescent="0.3">
      <c r="A24" s="124" t="s">
        <v>19</v>
      </c>
      <c r="B24" s="120">
        <v>70251.51507727406</v>
      </c>
      <c r="C24" s="125">
        <v>1.0486289832939273</v>
      </c>
      <c r="D24" s="120">
        <v>73667.774830339898</v>
      </c>
      <c r="E24" s="126">
        <v>0.95362613081590109</v>
      </c>
      <c r="F24" s="120">
        <v>3416.2597530658386</v>
      </c>
      <c r="G24" s="127">
        <v>0</v>
      </c>
    </row>
    <row r="25" spans="1:7" x14ac:dyDescent="0.3">
      <c r="A25" s="128" t="s">
        <v>16</v>
      </c>
      <c r="B25" s="129">
        <v>70251.51507727406</v>
      </c>
      <c r="C25" s="130">
        <v>1.0486289832939273</v>
      </c>
      <c r="D25" s="129">
        <v>73667.774830339898</v>
      </c>
      <c r="E25" s="131">
        <v>0.95362613081590109</v>
      </c>
      <c r="F25" s="129">
        <v>3416.2597530658386</v>
      </c>
      <c r="G25" s="132">
        <v>1.0025211440992625</v>
      </c>
    </row>
    <row r="27" spans="1:7" x14ac:dyDescent="0.3">
      <c r="A27" s="119" t="s">
        <v>31</v>
      </c>
      <c r="B27" s="120"/>
      <c r="C27" s="121"/>
      <c r="D27" s="120"/>
      <c r="E27" s="122"/>
      <c r="F27" s="120"/>
      <c r="G27" s="123"/>
    </row>
    <row r="28" spans="1:7" x14ac:dyDescent="0.3">
      <c r="A28" s="124" t="s">
        <v>18</v>
      </c>
      <c r="B28" s="120">
        <v>74864.609774464407</v>
      </c>
      <c r="C28" s="125">
        <v>1.0266921244920639</v>
      </c>
      <c r="D28" s="120">
        <v>76862.905258614192</v>
      </c>
      <c r="E28" s="126">
        <v>0.97400182210877551</v>
      </c>
      <c r="F28" s="120">
        <v>1998.2954841497849</v>
      </c>
      <c r="G28" s="127">
        <v>0</v>
      </c>
    </row>
    <row r="29" spans="1:7" x14ac:dyDescent="0.3">
      <c r="A29" s="124" t="s">
        <v>19</v>
      </c>
      <c r="B29" s="120">
        <v>25754129.446106084</v>
      </c>
      <c r="C29" s="125">
        <v>1.0486289832939273</v>
      </c>
      <c r="D29" s="120">
        <v>27006526.576690417</v>
      </c>
      <c r="E29" s="126">
        <v>0.95362613081590109</v>
      </c>
      <c r="F29" s="120">
        <v>1252397.1305843331</v>
      </c>
      <c r="G29" s="127">
        <v>0</v>
      </c>
    </row>
    <row r="30" spans="1:7" x14ac:dyDescent="0.3">
      <c r="A30" s="128" t="s">
        <v>16</v>
      </c>
      <c r="B30" s="129">
        <v>25828994.055880547</v>
      </c>
      <c r="C30" s="130">
        <v>1.0485653999282598</v>
      </c>
      <c r="D30" s="129">
        <v>27083389.481949031</v>
      </c>
      <c r="E30" s="131">
        <v>0.9536839572127952</v>
      </c>
      <c r="F30" s="129">
        <v>1254395.4260684848</v>
      </c>
      <c r="G30" s="132">
        <v>1.0024603564713119</v>
      </c>
    </row>
    <row r="32" spans="1:7" x14ac:dyDescent="0.3">
      <c r="A32" s="119" t="s">
        <v>32</v>
      </c>
      <c r="B32" s="120"/>
      <c r="C32" s="121"/>
      <c r="D32" s="120"/>
      <c r="E32" s="122"/>
      <c r="F32" s="120"/>
      <c r="G32" s="123"/>
    </row>
    <row r="33" spans="1:7" x14ac:dyDescent="0.3">
      <c r="A33" s="124" t="s">
        <v>18</v>
      </c>
      <c r="B33" s="120">
        <v>403746.67157433135</v>
      </c>
      <c r="C33" s="125">
        <v>1.0266921244920639</v>
      </c>
      <c r="D33" s="120">
        <v>414523.52799524984</v>
      </c>
      <c r="E33" s="126">
        <v>0.97400182210877551</v>
      </c>
      <c r="F33" s="120">
        <v>10776.856420918484</v>
      </c>
      <c r="G33" s="127">
        <v>0</v>
      </c>
    </row>
    <row r="34" spans="1:7" x14ac:dyDescent="0.3">
      <c r="A34" s="124" t="s">
        <v>19</v>
      </c>
      <c r="B34" s="120">
        <v>10105201.62354926</v>
      </c>
      <c r="C34" s="125">
        <v>1.0486289832939273</v>
      </c>
      <c r="D34" s="120">
        <v>10596607.304482603</v>
      </c>
      <c r="E34" s="126">
        <v>0.95362613081590109</v>
      </c>
      <c r="F34" s="120">
        <v>491405.68093334325</v>
      </c>
      <c r="G34" s="127">
        <v>0</v>
      </c>
    </row>
    <row r="35" spans="1:7" x14ac:dyDescent="0.3">
      <c r="A35" s="128" t="s">
        <v>16</v>
      </c>
      <c r="B35" s="129">
        <v>10508948.295123592</v>
      </c>
      <c r="C35" s="130">
        <v>1.0477861840453897</v>
      </c>
      <c r="D35" s="129">
        <v>11011130.832477853</v>
      </c>
      <c r="E35" s="131">
        <v>0.95439319130846678</v>
      </c>
      <c r="F35" s="129">
        <v>502182.53735426068</v>
      </c>
      <c r="G35" s="132">
        <v>1.001715402430521</v>
      </c>
    </row>
    <row r="37" spans="1:7" x14ac:dyDescent="0.3">
      <c r="A37" s="119" t="s">
        <v>33</v>
      </c>
      <c r="B37" s="120"/>
      <c r="C37" s="121"/>
      <c r="D37" s="120"/>
      <c r="E37" s="122"/>
      <c r="F37" s="120"/>
      <c r="G37" s="123"/>
    </row>
    <row r="38" spans="1:7" x14ac:dyDescent="0.3">
      <c r="A38" s="124" t="s">
        <v>18</v>
      </c>
      <c r="B38" s="120">
        <v>859772.33169809857</v>
      </c>
      <c r="C38" s="125">
        <v>1.0266921244920639</v>
      </c>
      <c r="D38" s="120">
        <v>882721.48181061633</v>
      </c>
      <c r="E38" s="126">
        <v>0.97400182210877539</v>
      </c>
      <c r="F38" s="120">
        <v>22949.15011251776</v>
      </c>
      <c r="G38" s="127">
        <v>0</v>
      </c>
    </row>
    <row r="39" spans="1:7" x14ac:dyDescent="0.3">
      <c r="A39" s="124" t="s">
        <v>19</v>
      </c>
      <c r="B39" s="120">
        <v>1656045.8610212591</v>
      </c>
      <c r="C39" s="125">
        <v>1.0486289832939273</v>
      </c>
      <c r="D39" s="120">
        <v>1736577.6875308394</v>
      </c>
      <c r="E39" s="126">
        <v>0.95362613081590097</v>
      </c>
      <c r="F39" s="120">
        <v>80531.826509580249</v>
      </c>
      <c r="G39" s="127">
        <v>0</v>
      </c>
    </row>
    <row r="40" spans="1:7" x14ac:dyDescent="0.3">
      <c r="A40" s="128" t="s">
        <v>16</v>
      </c>
      <c r="B40" s="129">
        <v>2515818.1927193576</v>
      </c>
      <c r="C40" s="130">
        <v>1.0411321362257282</v>
      </c>
      <c r="D40" s="129">
        <v>2619299.1693414557</v>
      </c>
      <c r="E40" s="131">
        <v>0.96049287617339441</v>
      </c>
      <c r="F40" s="129">
        <v>103480.97662209813</v>
      </c>
      <c r="G40" s="132">
        <v>0.99535393069997258</v>
      </c>
    </row>
    <row r="42" spans="1:7" x14ac:dyDescent="0.3">
      <c r="A42" s="119" t="s">
        <v>72</v>
      </c>
      <c r="B42" s="120"/>
      <c r="C42" s="121"/>
      <c r="D42" s="120"/>
      <c r="E42" s="122"/>
      <c r="F42" s="120"/>
      <c r="G42" s="123"/>
    </row>
    <row r="43" spans="1:7" x14ac:dyDescent="0.3">
      <c r="A43" s="124" t="s">
        <v>17</v>
      </c>
      <c r="B43" s="120">
        <v>173016.14206001494</v>
      </c>
      <c r="C43" s="125">
        <v>1.0170051802969728</v>
      </c>
      <c r="D43" s="120">
        <v>175958.31275003217</v>
      </c>
      <c r="E43" s="126">
        <v>0.98327916059187892</v>
      </c>
      <c r="F43" s="120">
        <v>2942.1706900172285</v>
      </c>
      <c r="G43" s="127">
        <v>0</v>
      </c>
    </row>
    <row r="44" spans="1:7" x14ac:dyDescent="0.3">
      <c r="A44" s="128" t="s">
        <v>16</v>
      </c>
      <c r="B44" s="129">
        <v>173016.14206001494</v>
      </c>
      <c r="C44" s="130">
        <v>1.0170051802969728</v>
      </c>
      <c r="D44" s="129">
        <v>175958.31275003217</v>
      </c>
      <c r="E44" s="131">
        <v>0.98327916059187892</v>
      </c>
      <c r="F44" s="129">
        <v>2942.1706900172285</v>
      </c>
      <c r="G44" s="132">
        <v>0.97228782834473326</v>
      </c>
    </row>
    <row r="46" spans="1:7" x14ac:dyDescent="0.3">
      <c r="A46" s="119" t="s">
        <v>34</v>
      </c>
      <c r="B46" s="120"/>
      <c r="C46" s="121"/>
      <c r="D46" s="120"/>
      <c r="E46" s="122"/>
      <c r="F46" s="120"/>
      <c r="G46" s="123"/>
    </row>
    <row r="47" spans="1:7" x14ac:dyDescent="0.3">
      <c r="A47" s="124" t="s">
        <v>18</v>
      </c>
      <c r="B47" s="120">
        <v>91220.887557558308</v>
      </c>
      <c r="C47" s="125">
        <v>1.0266921244920639</v>
      </c>
      <c r="D47" s="120">
        <v>93655.766844521218</v>
      </c>
      <c r="E47" s="126">
        <v>0.97400182210877551</v>
      </c>
      <c r="F47" s="120">
        <v>2434.8792869629106</v>
      </c>
      <c r="G47" s="127">
        <v>0</v>
      </c>
    </row>
    <row r="48" spans="1:7" x14ac:dyDescent="0.3">
      <c r="A48" s="128" t="s">
        <v>16</v>
      </c>
      <c r="B48" s="129">
        <v>91220.887557558308</v>
      </c>
      <c r="C48" s="130">
        <v>1.0266921244920639</v>
      </c>
      <c r="D48" s="129">
        <v>93655.766844521218</v>
      </c>
      <c r="E48" s="131">
        <v>0.97400182210877551</v>
      </c>
      <c r="F48" s="129">
        <v>2434.8792869629106</v>
      </c>
      <c r="G48" s="132">
        <v>0.9815488410880423</v>
      </c>
    </row>
    <row r="50" spans="1:7" x14ac:dyDescent="0.3">
      <c r="A50" s="119" t="s">
        <v>35</v>
      </c>
      <c r="B50" s="120"/>
      <c r="C50" s="121"/>
      <c r="D50" s="120"/>
      <c r="E50" s="122"/>
      <c r="F50" s="120"/>
      <c r="G50" s="123"/>
    </row>
    <row r="51" spans="1:7" x14ac:dyDescent="0.3">
      <c r="A51" s="124" t="s">
        <v>19</v>
      </c>
      <c r="B51" s="120">
        <v>97913.4993635969</v>
      </c>
      <c r="C51" s="125">
        <v>1.0486289832939273</v>
      </c>
      <c r="D51" s="120">
        <v>102674.93328839922</v>
      </c>
      <c r="E51" s="126">
        <v>0.95362613081590097</v>
      </c>
      <c r="F51" s="120">
        <v>4761.4339248023171</v>
      </c>
      <c r="G51" s="127">
        <v>0</v>
      </c>
    </row>
    <row r="52" spans="1:7" x14ac:dyDescent="0.3">
      <c r="A52" s="128" t="s">
        <v>16</v>
      </c>
      <c r="B52" s="129">
        <v>97913.4993635969</v>
      </c>
      <c r="C52" s="130">
        <v>1.0486289832939273</v>
      </c>
      <c r="D52" s="129">
        <v>102674.93328839922</v>
      </c>
      <c r="E52" s="131">
        <v>0.95362613081590097</v>
      </c>
      <c r="F52" s="129">
        <v>4761.4339248023171</v>
      </c>
      <c r="G52" s="132">
        <v>1.0025211440992627</v>
      </c>
    </row>
    <row r="54" spans="1:7" x14ac:dyDescent="0.3">
      <c r="A54" s="119" t="s">
        <v>36</v>
      </c>
      <c r="B54" s="120"/>
      <c r="C54" s="121"/>
      <c r="D54" s="120"/>
      <c r="E54" s="122"/>
      <c r="F54" s="120"/>
      <c r="G54" s="123"/>
    </row>
    <row r="55" spans="1:7" x14ac:dyDescent="0.3">
      <c r="A55" s="124" t="s">
        <v>18</v>
      </c>
      <c r="B55" s="120">
        <v>10794.803046715535</v>
      </c>
      <c r="C55" s="125">
        <v>1.0266921244920639</v>
      </c>
      <c r="D55" s="120">
        <v>11082.939273505777</v>
      </c>
      <c r="E55" s="126">
        <v>0.97400182210877539</v>
      </c>
      <c r="F55" s="120">
        <v>288.13622679024229</v>
      </c>
      <c r="G55" s="127">
        <v>0</v>
      </c>
    </row>
    <row r="56" spans="1:7" x14ac:dyDescent="0.3">
      <c r="A56" s="128" t="s">
        <v>16</v>
      </c>
      <c r="B56" s="129">
        <v>10794.803046715535</v>
      </c>
      <c r="C56" s="130">
        <v>1.0266921244920639</v>
      </c>
      <c r="D56" s="129">
        <v>11082.939273505777</v>
      </c>
      <c r="E56" s="131">
        <v>0.97400182210877539</v>
      </c>
      <c r="F56" s="129">
        <v>288.13622679024229</v>
      </c>
      <c r="G56" s="132">
        <v>0.98154884108804241</v>
      </c>
    </row>
    <row r="59" spans="1:7" x14ac:dyDescent="0.3">
      <c r="A59" s="117"/>
      <c r="B59" s="117"/>
      <c r="C59" s="117"/>
      <c r="D59" s="117"/>
      <c r="E59" s="117"/>
      <c r="F59" s="117"/>
      <c r="G59" s="117"/>
    </row>
    <row r="60" spans="1:7" x14ac:dyDescent="0.3">
      <c r="A60" s="119" t="s">
        <v>37</v>
      </c>
      <c r="B60" s="120"/>
      <c r="C60" s="121"/>
      <c r="D60" s="120"/>
      <c r="E60" s="122"/>
      <c r="F60" s="120"/>
      <c r="G60" s="123"/>
    </row>
    <row r="61" spans="1:7" x14ac:dyDescent="0.3">
      <c r="A61" s="124" t="s">
        <v>19</v>
      </c>
      <c r="B61" s="120">
        <v>57001546.641970754</v>
      </c>
      <c r="C61" s="125">
        <v>1.0486289832939273</v>
      </c>
      <c r="D61" s="120">
        <v>59773473.901351169</v>
      </c>
      <c r="E61" s="126">
        <v>0.95362613081590097</v>
      </c>
      <c r="F61" s="120">
        <v>2771927.2593804151</v>
      </c>
      <c r="G61" s="127">
        <v>0</v>
      </c>
    </row>
    <row r="62" spans="1:7" x14ac:dyDescent="0.3">
      <c r="A62" s="128" t="s">
        <v>16</v>
      </c>
      <c r="B62" s="129">
        <v>57001546.641970754</v>
      </c>
      <c r="C62" s="130">
        <v>1.0486289832939273</v>
      </c>
      <c r="D62" s="129">
        <v>59773473.901351169</v>
      </c>
      <c r="E62" s="131">
        <v>0.95362613081590097</v>
      </c>
      <c r="F62" s="129">
        <v>2771927.2593804151</v>
      </c>
      <c r="G62" s="132">
        <v>1.0025211440992627</v>
      </c>
    </row>
    <row r="64" spans="1:7" x14ac:dyDescent="0.3">
      <c r="A64" s="119" t="s">
        <v>38</v>
      </c>
      <c r="B64" s="120"/>
      <c r="C64" s="121"/>
      <c r="D64" s="120"/>
      <c r="E64" s="122"/>
      <c r="F64" s="120"/>
      <c r="G64" s="123"/>
    </row>
    <row r="65" spans="1:7" x14ac:dyDescent="0.3">
      <c r="A65" s="124" t="s">
        <v>19</v>
      </c>
      <c r="B65" s="120">
        <v>560884.37895182613</v>
      </c>
      <c r="C65" s="125">
        <v>1.0486289832939273</v>
      </c>
      <c r="D65" s="120">
        <v>588159.61604569922</v>
      </c>
      <c r="E65" s="126">
        <v>0.95362613081590109</v>
      </c>
      <c r="F65" s="120">
        <v>27275.237093873089</v>
      </c>
      <c r="G65" s="127">
        <v>0</v>
      </c>
    </row>
    <row r="66" spans="1:7" x14ac:dyDescent="0.3">
      <c r="A66" s="128" t="s">
        <v>16</v>
      </c>
      <c r="B66" s="129">
        <v>560884.37895182613</v>
      </c>
      <c r="C66" s="130">
        <v>1.0486289832939273</v>
      </c>
      <c r="D66" s="129">
        <v>588159.61604569922</v>
      </c>
      <c r="E66" s="131">
        <v>0.95362613081590109</v>
      </c>
      <c r="F66" s="129">
        <v>27275.237093873089</v>
      </c>
      <c r="G66" s="132">
        <v>1.0025211440992625</v>
      </c>
    </row>
    <row r="68" spans="1:7" x14ac:dyDescent="0.3">
      <c r="A68" s="119" t="s">
        <v>39</v>
      </c>
      <c r="B68" s="120"/>
      <c r="C68" s="121"/>
      <c r="D68" s="120"/>
      <c r="E68" s="122"/>
      <c r="F68" s="120"/>
      <c r="G68" s="123"/>
    </row>
    <row r="69" spans="1:7" x14ac:dyDescent="0.3">
      <c r="A69" s="124" t="s">
        <v>19</v>
      </c>
      <c r="B69" s="120">
        <v>32767.148971145525</v>
      </c>
      <c r="C69" s="125">
        <v>1.0486289832939273</v>
      </c>
      <c r="D69" s="120">
        <v>34360.582111052987</v>
      </c>
      <c r="E69" s="126">
        <v>0.95362613081590109</v>
      </c>
      <c r="F69" s="120">
        <v>1593.4331399074617</v>
      </c>
      <c r="G69" s="127">
        <v>0</v>
      </c>
    </row>
    <row r="70" spans="1:7" x14ac:dyDescent="0.3">
      <c r="A70" s="128" t="s">
        <v>16</v>
      </c>
      <c r="B70" s="129">
        <v>32767.148971145525</v>
      </c>
      <c r="C70" s="130">
        <v>1.0486289832939273</v>
      </c>
      <c r="D70" s="129">
        <v>34360.582111052987</v>
      </c>
      <c r="E70" s="131">
        <v>0.95362613081590109</v>
      </c>
      <c r="F70" s="129">
        <v>1593.4331399074617</v>
      </c>
      <c r="G70" s="132">
        <v>1.0025211440992625</v>
      </c>
    </row>
    <row r="72" spans="1:7" x14ac:dyDescent="0.3">
      <c r="A72" s="119" t="s">
        <v>40</v>
      </c>
      <c r="B72" s="120"/>
      <c r="C72" s="121"/>
      <c r="D72" s="120"/>
      <c r="E72" s="122"/>
      <c r="F72" s="120"/>
      <c r="G72" s="123"/>
    </row>
    <row r="73" spans="1:7" x14ac:dyDescent="0.3">
      <c r="A73" s="124" t="s">
        <v>18</v>
      </c>
      <c r="B73" s="120">
        <v>11858.562881432295</v>
      </c>
      <c r="C73" s="125">
        <v>1.0266921244920639</v>
      </c>
      <c r="D73" s="120">
        <v>12175.093118160454</v>
      </c>
      <c r="E73" s="126">
        <v>0.97400182210877551</v>
      </c>
      <c r="F73" s="120">
        <v>316.53023672815834</v>
      </c>
      <c r="G73" s="127">
        <v>0</v>
      </c>
    </row>
    <row r="74" spans="1:7" x14ac:dyDescent="0.3">
      <c r="A74" s="128" t="s">
        <v>16</v>
      </c>
      <c r="B74" s="129">
        <v>11858.562881432295</v>
      </c>
      <c r="C74" s="297">
        <v>1.0266921244920639</v>
      </c>
      <c r="D74" s="129">
        <v>12175.093118160454</v>
      </c>
      <c r="E74" s="131">
        <v>0.97400182210877551</v>
      </c>
      <c r="F74" s="129">
        <v>316.53023672815834</v>
      </c>
      <c r="G74" s="132">
        <v>0.9815488410880423</v>
      </c>
    </row>
    <row r="76" spans="1:7" x14ac:dyDescent="0.3">
      <c r="A76" s="119" t="s">
        <v>78</v>
      </c>
      <c r="B76" s="120"/>
      <c r="C76" s="121"/>
      <c r="D76" s="120"/>
      <c r="E76" s="122"/>
      <c r="F76" s="120"/>
      <c r="G76" s="123"/>
    </row>
    <row r="77" spans="1:7" x14ac:dyDescent="0.3">
      <c r="A77" s="124" t="s">
        <v>17</v>
      </c>
      <c r="B77" s="120">
        <v>89680.132881473852</v>
      </c>
      <c r="C77" s="125">
        <v>1.0170051802969728</v>
      </c>
      <c r="D77" s="120">
        <v>91205.159710179796</v>
      </c>
      <c r="E77" s="126">
        <v>0.98327916059187903</v>
      </c>
      <c r="F77" s="120">
        <v>1525.0268287059444</v>
      </c>
      <c r="G77" s="127">
        <v>0</v>
      </c>
    </row>
    <row r="78" spans="1:7" x14ac:dyDescent="0.3">
      <c r="A78" s="128" t="s">
        <v>16</v>
      </c>
      <c r="B78" s="129">
        <v>89680.132881473852</v>
      </c>
      <c r="C78" s="297">
        <v>1.0170051802969728</v>
      </c>
      <c r="D78" s="129">
        <v>91205.159710179796</v>
      </c>
      <c r="E78" s="131">
        <v>0.98327916059187903</v>
      </c>
      <c r="F78" s="129">
        <v>1525.0268287059444</v>
      </c>
      <c r="G78" s="132">
        <v>0.97228782834473315</v>
      </c>
    </row>
    <row r="80" spans="1:7" x14ac:dyDescent="0.3">
      <c r="A80" s="119" t="s">
        <v>41</v>
      </c>
      <c r="B80" s="120"/>
      <c r="C80" s="121"/>
      <c r="D80" s="120"/>
      <c r="E80" s="122"/>
      <c r="F80" s="120"/>
      <c r="G80" s="123"/>
    </row>
    <row r="81" spans="1:7" x14ac:dyDescent="0.3">
      <c r="A81" s="128" t="s">
        <v>16</v>
      </c>
      <c r="B81" s="133">
        <v>107261282.85883498</v>
      </c>
      <c r="C81" s="134">
        <v>1.0475992633186262</v>
      </c>
      <c r="D81" s="135">
        <v>112366840.90552633</v>
      </c>
      <c r="E81" s="136">
        <v>0.9545634814902032</v>
      </c>
      <c r="F81" s="137">
        <v>5105558.0466913432</v>
      </c>
      <c r="G81" s="138">
        <v>1.001533788440772</v>
      </c>
    </row>
    <row r="83" spans="1:7" x14ac:dyDescent="0.3">
      <c r="A83" s="119" t="s">
        <v>69</v>
      </c>
      <c r="B83" s="120"/>
      <c r="C83" s="121"/>
      <c r="D83" s="120"/>
      <c r="E83" s="122"/>
      <c r="F83" s="120"/>
      <c r="G83" s="123"/>
    </row>
    <row r="84" spans="1:7" x14ac:dyDescent="0.3">
      <c r="A84" s="124" t="s">
        <v>17</v>
      </c>
      <c r="B84" s="120">
        <v>2907.7454258795988</v>
      </c>
      <c r="C84" s="125">
        <v>1.0170051802969728</v>
      </c>
      <c r="D84" s="120">
        <v>2957.1921611043795</v>
      </c>
      <c r="E84" s="126">
        <v>0.98327916059187892</v>
      </c>
      <c r="F84" s="120">
        <v>49.446735224780696</v>
      </c>
      <c r="G84" s="127">
        <v>0</v>
      </c>
    </row>
    <row r="85" spans="1:7" x14ac:dyDescent="0.3">
      <c r="A85" s="128" t="s">
        <v>16</v>
      </c>
      <c r="B85" s="129">
        <v>2907.7454258795988</v>
      </c>
      <c r="C85" s="130">
        <v>1.0170051802969728</v>
      </c>
      <c r="D85" s="129">
        <v>2957.1921611043795</v>
      </c>
      <c r="E85" s="131">
        <v>0.98327916059187892</v>
      </c>
      <c r="F85" s="129">
        <v>49.446735224780696</v>
      </c>
      <c r="G85" s="132">
        <v>0.97228782834473326</v>
      </c>
    </row>
    <row r="87" spans="1:7" x14ac:dyDescent="0.3">
      <c r="A87" s="119" t="s">
        <v>71</v>
      </c>
      <c r="B87" s="120"/>
      <c r="C87" s="121"/>
      <c r="D87" s="120"/>
      <c r="E87" s="122"/>
      <c r="F87" s="120"/>
      <c r="G87" s="123"/>
    </row>
    <row r="88" spans="1:7" x14ac:dyDescent="0.3">
      <c r="A88" s="124" t="s">
        <v>17</v>
      </c>
      <c r="B88" s="120">
        <v>808783.63670770463</v>
      </c>
      <c r="C88" s="125">
        <v>1.0170051802969728</v>
      </c>
      <c r="D88" s="120">
        <v>822537.14827116055</v>
      </c>
      <c r="E88" s="126">
        <v>0.98327916059187892</v>
      </c>
      <c r="F88" s="120">
        <v>13753.511563455919</v>
      </c>
      <c r="G88" s="127">
        <v>0</v>
      </c>
    </row>
    <row r="89" spans="1:7" x14ac:dyDescent="0.3">
      <c r="A89" s="128" t="s">
        <v>16</v>
      </c>
      <c r="B89" s="129">
        <v>808783.63670770463</v>
      </c>
      <c r="C89" s="130">
        <v>1.0170051802969728</v>
      </c>
      <c r="D89" s="129">
        <v>822537.14827116055</v>
      </c>
      <c r="E89" s="131">
        <v>0.98327916059187892</v>
      </c>
      <c r="F89" s="129">
        <v>13753.511563455919</v>
      </c>
      <c r="G89" s="132">
        <v>0.97228782834473326</v>
      </c>
    </row>
    <row r="91" spans="1:7" x14ac:dyDescent="0.3">
      <c r="A91" s="119" t="s">
        <v>77</v>
      </c>
      <c r="B91" s="120"/>
      <c r="C91" s="121"/>
      <c r="D91" s="120"/>
      <c r="E91" s="122"/>
      <c r="F91" s="120"/>
      <c r="G91" s="123"/>
    </row>
    <row r="92" spans="1:7" x14ac:dyDescent="0.3">
      <c r="A92" s="124" t="s">
        <v>17</v>
      </c>
      <c r="B92" s="120">
        <v>1095042.1282725385</v>
      </c>
      <c r="C92" s="125">
        <v>1.0170051802969728</v>
      </c>
      <c r="D92" s="120">
        <v>1113663.517096594</v>
      </c>
      <c r="E92" s="126">
        <v>0.98327916059187892</v>
      </c>
      <c r="F92" s="120">
        <v>18621.388824055437</v>
      </c>
      <c r="G92" s="127">
        <v>0</v>
      </c>
    </row>
    <row r="93" spans="1:7" x14ac:dyDescent="0.3">
      <c r="A93" s="128" t="s">
        <v>16</v>
      </c>
      <c r="B93" s="129">
        <v>1095042.1282725385</v>
      </c>
      <c r="C93" s="130">
        <v>1.0170051802969728</v>
      </c>
      <c r="D93" s="129">
        <v>1113663.517096594</v>
      </c>
      <c r="E93" s="131">
        <v>0.98327916059187892</v>
      </c>
      <c r="F93" s="129">
        <v>18621.388824055437</v>
      </c>
      <c r="G93" s="132">
        <v>0.97228782834473326</v>
      </c>
    </row>
    <row r="95" spans="1:7" ht="15" x14ac:dyDescent="0.25">
      <c r="A95" s="119" t="s">
        <v>74</v>
      </c>
      <c r="B95" s="120"/>
      <c r="C95" s="121"/>
      <c r="D95" s="120"/>
      <c r="E95" s="122"/>
      <c r="F95" s="120"/>
      <c r="G95" s="123"/>
    </row>
    <row r="96" spans="1:7" x14ac:dyDescent="0.3">
      <c r="A96" s="124" t="s">
        <v>17</v>
      </c>
      <c r="B96" s="120">
        <v>3998552.3830560292</v>
      </c>
      <c r="C96" s="125">
        <v>1.0170051802969728</v>
      </c>
      <c r="D96" s="120">
        <v>4066548.4872567873</v>
      </c>
      <c r="E96" s="126">
        <v>0.98327916059187903</v>
      </c>
      <c r="F96" s="120">
        <v>67996.10420075804</v>
      </c>
      <c r="G96" s="127">
        <v>0</v>
      </c>
    </row>
    <row r="97" spans="1:7" x14ac:dyDescent="0.3">
      <c r="A97" s="128" t="s">
        <v>16</v>
      </c>
      <c r="B97" s="129">
        <v>3998552.3830560292</v>
      </c>
      <c r="C97" s="130">
        <v>1.0170051802969728</v>
      </c>
      <c r="D97" s="129">
        <v>4066548.4872567873</v>
      </c>
      <c r="E97" s="131">
        <v>0.98327916059187903</v>
      </c>
      <c r="F97" s="129">
        <v>67996.10420075804</v>
      </c>
      <c r="G97" s="132">
        <v>0.97228782834473315</v>
      </c>
    </row>
    <row r="99" spans="1:7" x14ac:dyDescent="0.3">
      <c r="A99" s="119" t="s">
        <v>79</v>
      </c>
      <c r="B99" s="120"/>
      <c r="C99" s="121"/>
      <c r="D99" s="120"/>
      <c r="E99" s="122"/>
      <c r="F99" s="120"/>
      <c r="G99" s="123"/>
    </row>
    <row r="100" spans="1:7" x14ac:dyDescent="0.3">
      <c r="A100" s="124" t="s">
        <v>17</v>
      </c>
      <c r="B100" s="120">
        <v>4449.3894914204902</v>
      </c>
      <c r="C100" s="125">
        <v>1.0170051802969728</v>
      </c>
      <c r="D100" s="120">
        <v>4525.0521619335523</v>
      </c>
      <c r="E100" s="126">
        <v>0.98327916059187892</v>
      </c>
      <c r="F100" s="120">
        <v>75.662670513062039</v>
      </c>
      <c r="G100" s="127">
        <v>0</v>
      </c>
    </row>
    <row r="101" spans="1:7" x14ac:dyDescent="0.3">
      <c r="A101" s="128" t="s">
        <v>16</v>
      </c>
      <c r="B101" s="129">
        <v>4449.3894914204902</v>
      </c>
      <c r="C101" s="130">
        <v>1.0170051802969728</v>
      </c>
      <c r="D101" s="129">
        <v>4525.0521619335523</v>
      </c>
      <c r="E101" s="131">
        <v>0.98327916059187892</v>
      </c>
      <c r="F101" s="129">
        <v>75.662670513062039</v>
      </c>
      <c r="G101" s="132">
        <v>0.97228782834473326</v>
      </c>
    </row>
    <row r="103" spans="1:7" ht="15" x14ac:dyDescent="0.25">
      <c r="A103" s="119" t="s">
        <v>80</v>
      </c>
      <c r="B103" s="120"/>
      <c r="C103" s="121"/>
      <c r="D103" s="120"/>
      <c r="E103" s="122"/>
      <c r="F103" s="120"/>
      <c r="G103" s="123"/>
    </row>
    <row r="104" spans="1:7" x14ac:dyDescent="0.3">
      <c r="A104" s="124" t="s">
        <v>17</v>
      </c>
      <c r="B104" s="120">
        <v>18985.134466294119</v>
      </c>
      <c r="C104" s="125">
        <v>1.0170051802969728</v>
      </c>
      <c r="D104" s="120">
        <v>19307.980100855722</v>
      </c>
      <c r="E104" s="126">
        <v>0.98327916059187903</v>
      </c>
      <c r="F104" s="120">
        <v>322.84563456160322</v>
      </c>
      <c r="G104" s="127">
        <v>0</v>
      </c>
    </row>
    <row r="105" spans="1:7" x14ac:dyDescent="0.3">
      <c r="A105" s="128" t="s">
        <v>16</v>
      </c>
      <c r="B105" s="129">
        <v>18985.134466294119</v>
      </c>
      <c r="C105" s="130">
        <v>1.0170051802969728</v>
      </c>
      <c r="D105" s="129">
        <v>19307.980100855722</v>
      </c>
      <c r="E105" s="131">
        <v>0.98327916059187903</v>
      </c>
      <c r="F105" s="129">
        <v>322.84563456160322</v>
      </c>
      <c r="G105" s="132">
        <v>0.97228782834473315</v>
      </c>
    </row>
    <row r="107" spans="1:7" ht="15" x14ac:dyDescent="0.25">
      <c r="A107" s="119" t="s">
        <v>75</v>
      </c>
      <c r="B107" s="120"/>
      <c r="C107" s="121"/>
      <c r="D107" s="120"/>
      <c r="E107" s="122"/>
      <c r="F107" s="120"/>
      <c r="G107" s="123"/>
    </row>
    <row r="108" spans="1:7" x14ac:dyDescent="0.3">
      <c r="A108" s="124" t="s">
        <v>17</v>
      </c>
      <c r="B108" s="120">
        <v>18834.47824813336</v>
      </c>
      <c r="C108" s="125">
        <v>1.0170051802969728</v>
      </c>
      <c r="D108" s="120">
        <v>19154.761946542283</v>
      </c>
      <c r="E108" s="126">
        <v>0.98327916059187892</v>
      </c>
      <c r="F108" s="120">
        <v>320.28369840892265</v>
      </c>
      <c r="G108" s="127">
        <v>0</v>
      </c>
    </row>
    <row r="109" spans="1:7" x14ac:dyDescent="0.3">
      <c r="A109" s="128" t="s">
        <v>16</v>
      </c>
      <c r="B109" s="129">
        <v>18834.47824813336</v>
      </c>
      <c r="C109" s="130">
        <v>1.0170051802969728</v>
      </c>
      <c r="D109" s="129">
        <v>19154.761946542283</v>
      </c>
      <c r="E109" s="131">
        <v>0.98327916059187892</v>
      </c>
      <c r="F109" s="129">
        <v>320.28369840892265</v>
      </c>
      <c r="G109" s="132">
        <v>0.97228782834473326</v>
      </c>
    </row>
    <row r="111" spans="1:7" x14ac:dyDescent="0.3">
      <c r="A111" s="119" t="s">
        <v>73</v>
      </c>
      <c r="B111" s="120"/>
      <c r="C111" s="121"/>
      <c r="D111" s="120"/>
      <c r="E111" s="122"/>
      <c r="F111" s="120"/>
      <c r="G111" s="123"/>
    </row>
    <row r="112" spans="1:7" ht="15" x14ac:dyDescent="0.25">
      <c r="A112" s="124" t="s">
        <v>17</v>
      </c>
      <c r="B112" s="120">
        <v>166.88778194548547</v>
      </c>
      <c r="C112" s="125">
        <v>1.0170051802969728</v>
      </c>
      <c r="D112" s="120">
        <v>169.72573876683035</v>
      </c>
      <c r="E112" s="126">
        <v>0.98327916059187892</v>
      </c>
      <c r="F112" s="120">
        <v>2.8379568213448749</v>
      </c>
      <c r="G112" s="127">
        <v>0</v>
      </c>
    </row>
    <row r="113" spans="1:7" x14ac:dyDescent="0.3">
      <c r="A113" s="128" t="s">
        <v>16</v>
      </c>
      <c r="B113" s="129">
        <v>166.88778194548547</v>
      </c>
      <c r="C113" s="130">
        <v>1.0170051802969728</v>
      </c>
      <c r="D113" s="129">
        <v>169.72573876683035</v>
      </c>
      <c r="E113" s="131">
        <v>0.98327916059187892</v>
      </c>
      <c r="F113" s="129">
        <v>2.8379568213448749</v>
      </c>
      <c r="G113" s="132">
        <v>0.97228782834473326</v>
      </c>
    </row>
    <row r="114" spans="1:7" x14ac:dyDescent="0.3">
      <c r="A114" s="117"/>
      <c r="B114" s="117"/>
      <c r="C114" s="117"/>
      <c r="D114" s="117"/>
      <c r="E114" s="117"/>
      <c r="F114" s="117"/>
      <c r="G114" s="117"/>
    </row>
    <row r="116" spans="1:7" ht="15" x14ac:dyDescent="0.25">
      <c r="A116" s="119" t="s">
        <v>76</v>
      </c>
      <c r="B116" s="120"/>
      <c r="C116" s="121"/>
      <c r="D116" s="120"/>
      <c r="E116" s="122"/>
      <c r="F116" s="120"/>
      <c r="G116" s="123"/>
    </row>
    <row r="117" spans="1:7" x14ac:dyDescent="0.3">
      <c r="A117" s="124" t="s">
        <v>17</v>
      </c>
      <c r="B117" s="120">
        <v>150.99370747448688</v>
      </c>
      <c r="C117" s="125">
        <v>1.0170051802969728</v>
      </c>
      <c r="D117" s="120">
        <v>153.56138269379892</v>
      </c>
      <c r="E117" s="126">
        <v>0.98327916059187892</v>
      </c>
      <c r="F117" s="120">
        <v>2.5676752193120365</v>
      </c>
      <c r="G117" s="127">
        <v>0</v>
      </c>
    </row>
    <row r="118" spans="1:7" x14ac:dyDescent="0.3">
      <c r="A118" s="128" t="s">
        <v>16</v>
      </c>
      <c r="B118" s="129">
        <v>150.99370747448688</v>
      </c>
      <c r="C118" s="130">
        <v>1.0170051802969728</v>
      </c>
      <c r="D118" s="129">
        <v>153.56138269379892</v>
      </c>
      <c r="E118" s="131">
        <v>0.98327916059187892</v>
      </c>
      <c r="F118" s="129">
        <v>2.5676752193120365</v>
      </c>
      <c r="G118" s="132">
        <v>0.97228782834473326</v>
      </c>
    </row>
    <row r="120" spans="1:7" x14ac:dyDescent="0.3">
      <c r="A120" s="119" t="s">
        <v>83</v>
      </c>
      <c r="B120" s="120"/>
      <c r="C120" s="121"/>
      <c r="D120" s="120"/>
      <c r="E120" s="122"/>
      <c r="F120" s="120"/>
      <c r="G120" s="139"/>
    </row>
    <row r="121" spans="1:7" x14ac:dyDescent="0.3">
      <c r="A121" s="128" t="s">
        <v>16</v>
      </c>
      <c r="B121" s="140">
        <v>5947872.7771574194</v>
      </c>
      <c r="C121" s="141">
        <v>1.0170051802969731</v>
      </c>
      <c r="D121" s="142">
        <v>6049017.4261164386</v>
      </c>
      <c r="E121" s="143">
        <v>0.98327916059187892</v>
      </c>
      <c r="F121" s="144">
        <v>101144.64895901922</v>
      </c>
      <c r="G121" s="145">
        <v>0.97228500128958395</v>
      </c>
    </row>
    <row r="123" spans="1:7" x14ac:dyDescent="0.3">
      <c r="A123" s="119" t="s">
        <v>20</v>
      </c>
      <c r="B123" s="120"/>
      <c r="C123" s="121"/>
      <c r="D123" s="120"/>
      <c r="E123" s="122"/>
      <c r="F123" s="120"/>
      <c r="G123" s="123"/>
    </row>
    <row r="124" spans="1:7" x14ac:dyDescent="0.3">
      <c r="A124" s="128" t="s">
        <v>16</v>
      </c>
      <c r="B124" s="146">
        <v>130715.093621983</v>
      </c>
      <c r="C124" s="147">
        <v>1.0486289832939273</v>
      </c>
      <c r="D124" s="148">
        <v>137071.63572599055</v>
      </c>
      <c r="E124" s="149">
        <v>0.95362613081590109</v>
      </c>
      <c r="F124" s="150">
        <v>6356.5421040075453</v>
      </c>
      <c r="G124" s="151">
        <v>1.0025182291367585</v>
      </c>
    </row>
    <row r="126" spans="1:7" x14ac:dyDescent="0.3">
      <c r="A126" s="119" t="s">
        <v>42</v>
      </c>
      <c r="B126" s="120"/>
      <c r="C126" s="121"/>
      <c r="D126" s="120"/>
      <c r="E126" s="122"/>
      <c r="F126" s="120"/>
      <c r="G126" s="123"/>
    </row>
    <row r="127" spans="1:7" x14ac:dyDescent="0.3">
      <c r="A127" s="128" t="s">
        <v>16</v>
      </c>
      <c r="B127" s="152">
        <v>113339870.72961439</v>
      </c>
      <c r="C127" s="153">
        <v>1.0459949283883578</v>
      </c>
      <c r="D127" s="154">
        <v>118552929.96736875</v>
      </c>
      <c r="E127" s="155">
        <v>0.95602757992409604</v>
      </c>
      <c r="F127" s="156">
        <v>5213059.2377543598</v>
      </c>
      <c r="G127" s="157">
        <v>1</v>
      </c>
    </row>
    <row r="129" spans="1:7" x14ac:dyDescent="0.3">
      <c r="A129" s="119" t="s">
        <v>43</v>
      </c>
      <c r="B129" s="120"/>
      <c r="C129" s="121"/>
      <c r="D129" s="120"/>
      <c r="E129" s="122"/>
      <c r="F129" s="120"/>
      <c r="G129" s="158"/>
    </row>
    <row r="130" spans="1:7" x14ac:dyDescent="0.3">
      <c r="A130" s="128" t="s">
        <v>16</v>
      </c>
      <c r="B130" s="159">
        <v>113209155.63599241</v>
      </c>
      <c r="C130" s="160">
        <v>1.0459918870200902</v>
      </c>
      <c r="D130" s="161">
        <v>118415858.33164276</v>
      </c>
      <c r="E130" s="162">
        <v>0.95603035970851014</v>
      </c>
      <c r="F130" s="163">
        <v>5206702.695650354</v>
      </c>
      <c r="G130" s="164">
        <v>0.99999709236805523</v>
      </c>
    </row>
    <row r="132" spans="1:7" x14ac:dyDescent="0.3">
      <c r="A132" s="165"/>
    </row>
    <row r="133" spans="1:7" x14ac:dyDescent="0.3">
      <c r="A133" s="165"/>
    </row>
    <row r="134" spans="1:7" x14ac:dyDescent="0.3">
      <c r="A134" s="165"/>
    </row>
    <row r="135" spans="1:7" x14ac:dyDescent="0.3">
      <c r="A135" s="165"/>
    </row>
    <row r="136" spans="1:7" x14ac:dyDescent="0.3">
      <c r="A136" s="165"/>
    </row>
    <row r="137" spans="1:7" x14ac:dyDescent="0.3">
      <c r="A137" s="165"/>
    </row>
    <row r="138" spans="1:7" x14ac:dyDescent="0.3">
      <c r="A138" s="165"/>
    </row>
    <row r="139" spans="1:7" x14ac:dyDescent="0.3">
      <c r="A139" s="165"/>
    </row>
    <row r="140" spans="1:7" x14ac:dyDescent="0.3">
      <c r="A140" s="165"/>
    </row>
    <row r="141" spans="1:7" x14ac:dyDescent="0.3">
      <c r="A141" s="165"/>
    </row>
    <row r="142" spans="1:7" x14ac:dyDescent="0.3">
      <c r="A142" s="165"/>
    </row>
    <row r="143" spans="1:7" x14ac:dyDescent="0.3">
      <c r="A143" s="165"/>
    </row>
    <row r="144" spans="1:7" x14ac:dyDescent="0.3">
      <c r="A144" s="165"/>
    </row>
    <row r="145" spans="1:1" x14ac:dyDescent="0.3">
      <c r="A145" s="165"/>
    </row>
    <row r="146" spans="1:1" x14ac:dyDescent="0.3">
      <c r="A146" s="165"/>
    </row>
    <row r="147" spans="1:1" x14ac:dyDescent="0.3">
      <c r="A147" s="165"/>
    </row>
    <row r="148" spans="1:1" x14ac:dyDescent="0.3">
      <c r="A148" s="165"/>
    </row>
    <row r="149" spans="1:1" x14ac:dyDescent="0.3">
      <c r="A149" s="165"/>
    </row>
    <row r="150" spans="1:1" x14ac:dyDescent="0.3">
      <c r="A150" s="165"/>
    </row>
    <row r="151" spans="1:1" x14ac:dyDescent="0.3">
      <c r="A151" s="165"/>
    </row>
    <row r="152" spans="1:1" x14ac:dyDescent="0.3">
      <c r="A152" s="165"/>
    </row>
    <row r="153" spans="1:1" x14ac:dyDescent="0.3">
      <c r="A153" s="165"/>
    </row>
    <row r="154" spans="1:1" x14ac:dyDescent="0.3">
      <c r="A154" s="165"/>
    </row>
    <row r="155" spans="1:1" x14ac:dyDescent="0.3">
      <c r="A155" s="165"/>
    </row>
    <row r="156" spans="1:1" x14ac:dyDescent="0.3">
      <c r="A156" s="165"/>
    </row>
    <row r="157" spans="1:1" x14ac:dyDescent="0.3">
      <c r="A157" s="165"/>
    </row>
    <row r="158" spans="1:1" x14ac:dyDescent="0.3">
      <c r="A158" s="165"/>
    </row>
    <row r="159" spans="1:1" x14ac:dyDescent="0.3">
      <c r="A159" s="165"/>
    </row>
    <row r="160" spans="1:1" x14ac:dyDescent="0.3">
      <c r="A160" s="165"/>
    </row>
    <row r="161" spans="1:7" x14ac:dyDescent="0.3">
      <c r="A161" s="165"/>
    </row>
    <row r="162" spans="1:7" x14ac:dyDescent="0.3">
      <c r="A162" s="165"/>
    </row>
    <row r="163" spans="1:7" x14ac:dyDescent="0.3">
      <c r="A163" s="165"/>
    </row>
    <row r="164" spans="1:7" x14ac:dyDescent="0.3">
      <c r="A164" s="165"/>
    </row>
    <row r="165" spans="1:7" x14ac:dyDescent="0.3">
      <c r="A165" s="165"/>
    </row>
    <row r="166" spans="1:7" x14ac:dyDescent="0.3">
      <c r="A166" s="165"/>
    </row>
    <row r="167" spans="1:7" ht="15" x14ac:dyDescent="0.25">
      <c r="A167" s="165"/>
    </row>
    <row r="168" spans="1:7" ht="15" x14ac:dyDescent="0.25">
      <c r="A168" s="165"/>
    </row>
    <row r="169" spans="1:7" x14ac:dyDescent="0.3">
      <c r="A169" s="117"/>
      <c r="B169" s="117"/>
      <c r="C169" s="117"/>
      <c r="D169" s="117"/>
      <c r="E169" s="117"/>
      <c r="F169" s="117"/>
      <c r="G169" s="117"/>
    </row>
  </sheetData>
  <pageMargins left="0.75" right="0.5" top="1" bottom="0.5" header="0.4" footer="9.9999999999999992E-2"/>
  <pageSetup scale="80"/>
  <headerFooter>
    <oddHeader>&amp;C&amp;"Arial"&amp;12 &amp;BFLORIDA POWER AND LIGHT COMPANY&amp;B
&amp;B Energy Losses by Rate Class&amp;B
&amp;B December 2017&amp;B</oddHeader>
    <oddFooter>&amp;C&amp;"Arial"&amp;10 &amp;P of &amp;N</oddFooter>
  </headerFooter>
  <rowBreaks count="2" manualBreakCount="2">
    <brk id="59" max="16383" man="1"/>
    <brk id="11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56"/>
  <sheetViews>
    <sheetView showGridLines="0" workbookViewId="0">
      <pane ySplit="14" topLeftCell="A15" activePane="bottomLeft" state="frozen"/>
      <selection pane="bottomLeft" activeCell="A2" sqref="A2"/>
    </sheetView>
  </sheetViews>
  <sheetFormatPr defaultRowHeight="14.4" x14ac:dyDescent="0.3"/>
  <cols>
    <col min="1" max="1" width="40.33203125" customWidth="1"/>
    <col min="2" max="16" width="11.6640625" customWidth="1"/>
  </cols>
  <sheetData>
    <row r="1" spans="1:16" x14ac:dyDescent="0.3">
      <c r="A1" s="302" t="s">
        <v>122</v>
      </c>
    </row>
    <row r="2" spans="1:16" x14ac:dyDescent="0.3">
      <c r="A2" s="302" t="s">
        <v>116</v>
      </c>
    </row>
    <row r="4" spans="1:16" ht="15" thickBot="1" x14ac:dyDescent="0.35">
      <c r="A4" s="166"/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</row>
    <row r="5" spans="1:16" ht="15.6" x14ac:dyDescent="0.3">
      <c r="G5" s="167" t="s">
        <v>86</v>
      </c>
    </row>
    <row r="6" spans="1:16" ht="15.6" x14ac:dyDescent="0.3">
      <c r="D6" s="167" t="s">
        <v>87</v>
      </c>
    </row>
    <row r="7" spans="1:16" ht="15.6" x14ac:dyDescent="0.3">
      <c r="E7" s="167" t="s">
        <v>88</v>
      </c>
    </row>
    <row r="8" spans="1:16" ht="15.6" x14ac:dyDescent="0.3">
      <c r="G8" s="167" t="s">
        <v>89</v>
      </c>
    </row>
    <row r="10" spans="1:16" x14ac:dyDescent="0.3">
      <c r="A10" s="168" t="s">
        <v>90</v>
      </c>
    </row>
    <row r="11" spans="1:16" x14ac:dyDescent="0.3">
      <c r="A11" s="168" t="s">
        <v>91</v>
      </c>
    </row>
    <row r="12" spans="1:16" x14ac:dyDescent="0.3">
      <c r="A12" s="166"/>
      <c r="B12" s="166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</row>
    <row r="13" spans="1:16" x14ac:dyDescent="0.3">
      <c r="A13" s="298" t="s">
        <v>10</v>
      </c>
      <c r="B13" s="298" t="s">
        <v>92</v>
      </c>
      <c r="C13" s="299"/>
      <c r="D13" s="300"/>
      <c r="E13" s="298" t="s">
        <v>93</v>
      </c>
      <c r="F13" s="299"/>
      <c r="G13" s="300"/>
      <c r="H13" s="298" t="s">
        <v>94</v>
      </c>
      <c r="I13" s="299"/>
      <c r="J13" s="300"/>
      <c r="K13" s="298" t="s">
        <v>95</v>
      </c>
      <c r="L13" s="299"/>
      <c r="M13" s="299"/>
      <c r="N13" s="300"/>
      <c r="O13" s="298" t="s">
        <v>96</v>
      </c>
      <c r="P13" s="298"/>
    </row>
    <row r="14" spans="1:16" x14ac:dyDescent="0.3">
      <c r="A14" s="298"/>
      <c r="B14" s="169" t="s">
        <v>97</v>
      </c>
      <c r="C14" s="169" t="s">
        <v>98</v>
      </c>
      <c r="D14" s="169" t="s">
        <v>99</v>
      </c>
      <c r="E14" s="169" t="s">
        <v>100</v>
      </c>
      <c r="F14" s="169" t="s">
        <v>101</v>
      </c>
      <c r="G14" s="169" t="s">
        <v>102</v>
      </c>
      <c r="H14" s="169" t="s">
        <v>100</v>
      </c>
      <c r="I14" s="169" t="s">
        <v>101</v>
      </c>
      <c r="J14" s="169" t="s">
        <v>102</v>
      </c>
      <c r="K14" s="169" t="s">
        <v>100</v>
      </c>
      <c r="L14" s="169" t="s">
        <v>101</v>
      </c>
      <c r="M14" s="169" t="s">
        <v>102</v>
      </c>
      <c r="N14" s="169" t="s">
        <v>103</v>
      </c>
      <c r="O14" s="169" t="s">
        <v>104</v>
      </c>
      <c r="P14" s="169" t="s">
        <v>105</v>
      </c>
    </row>
    <row r="15" spans="1:16" x14ac:dyDescent="0.3">
      <c r="A15" s="170" t="s">
        <v>27</v>
      </c>
      <c r="B15" s="171">
        <v>352331.17225619609</v>
      </c>
      <c r="C15" s="172">
        <v>0</v>
      </c>
      <c r="D15" s="173">
        <v>352331.17225619708</v>
      </c>
      <c r="E15" s="174">
        <v>0</v>
      </c>
      <c r="F15" s="174">
        <v>0.39212000000000102</v>
      </c>
      <c r="G15" s="174">
        <v>0.60788000000000098</v>
      </c>
      <c r="H15" s="175">
        <v>1.0218400000000012</v>
      </c>
      <c r="I15" s="175">
        <v>1.0348200000000012</v>
      </c>
      <c r="J15" s="175">
        <v>1.0644100000000012</v>
      </c>
      <c r="K15" s="173">
        <v>0</v>
      </c>
      <c r="L15" s="176">
        <v>142966.6946415104</v>
      </c>
      <c r="M15" s="177">
        <v>227970.08944245303</v>
      </c>
      <c r="N15" s="178">
        <v>370936.78408396343</v>
      </c>
      <c r="O15" s="179">
        <v>1.8594965065334583E-2</v>
      </c>
      <c r="P15" s="180">
        <v>1.6674865024567862E-2</v>
      </c>
    </row>
    <row r="16" spans="1:16" x14ac:dyDescent="0.3">
      <c r="A16" s="170" t="s">
        <v>28</v>
      </c>
      <c r="B16" s="171">
        <v>13628.656323548645</v>
      </c>
      <c r="C16" s="172">
        <v>0</v>
      </c>
      <c r="D16" s="173">
        <v>13628.656323549645</v>
      </c>
      <c r="E16" s="174">
        <v>0</v>
      </c>
      <c r="F16" s="174">
        <v>1.4280000000000998E-2</v>
      </c>
      <c r="G16" s="174">
        <v>0.98572000000000104</v>
      </c>
      <c r="H16" s="175">
        <v>1.0218400000000012</v>
      </c>
      <c r="I16" s="175">
        <v>1.0348200000000012</v>
      </c>
      <c r="J16" s="175">
        <v>1.0644100000000012</v>
      </c>
      <c r="K16" s="173">
        <v>0</v>
      </c>
      <c r="L16" s="176">
        <v>201.39378363257023</v>
      </c>
      <c r="M16" s="177">
        <v>14299.325570403878</v>
      </c>
      <c r="N16" s="178">
        <v>14500.719354036448</v>
      </c>
      <c r="O16" s="179">
        <v>7.2691731146795819E-4</v>
      </c>
      <c r="P16" s="180">
        <v>6.5185645738849386E-4</v>
      </c>
    </row>
    <row r="17" spans="1:16" x14ac:dyDescent="0.3">
      <c r="A17" s="170" t="s">
        <v>70</v>
      </c>
      <c r="B17" s="171">
        <v>189373.02187935993</v>
      </c>
      <c r="C17" s="172">
        <v>0</v>
      </c>
      <c r="D17" s="173">
        <v>189373.02187936092</v>
      </c>
      <c r="E17" s="174">
        <v>1.0000000000000011</v>
      </c>
      <c r="F17" s="174">
        <v>0</v>
      </c>
      <c r="G17" s="174">
        <v>0</v>
      </c>
      <c r="H17" s="175">
        <v>1.0218400000000012</v>
      </c>
      <c r="I17" s="175">
        <v>1.0348200000000012</v>
      </c>
      <c r="J17" s="175">
        <v>1.0644100000000012</v>
      </c>
      <c r="K17" s="173">
        <v>193508.92867720619</v>
      </c>
      <c r="L17" s="176">
        <v>0</v>
      </c>
      <c r="M17" s="177">
        <v>0</v>
      </c>
      <c r="N17" s="178">
        <v>193508.92867720619</v>
      </c>
      <c r="O17" s="179">
        <v>9.7005525549837511E-3</v>
      </c>
      <c r="P17" s="180">
        <v>8.6988818720413873E-3</v>
      </c>
    </row>
    <row r="18" spans="1:16" x14ac:dyDescent="0.3">
      <c r="A18" s="170" t="s">
        <v>30</v>
      </c>
      <c r="B18" s="171">
        <v>8458.0132980339713</v>
      </c>
      <c r="C18" s="172">
        <v>0</v>
      </c>
      <c r="D18" s="173">
        <v>8458.0132980349717</v>
      </c>
      <c r="E18" s="174">
        <v>0</v>
      </c>
      <c r="F18" s="174">
        <v>0</v>
      </c>
      <c r="G18" s="174">
        <v>1.0000000000000011</v>
      </c>
      <c r="H18" s="175">
        <v>1.0218400000000012</v>
      </c>
      <c r="I18" s="175">
        <v>1.0348200000000012</v>
      </c>
      <c r="J18" s="175">
        <v>1.0644100000000012</v>
      </c>
      <c r="K18" s="173">
        <v>0</v>
      </c>
      <c r="L18" s="176">
        <v>0</v>
      </c>
      <c r="M18" s="177">
        <v>9002.7939345603409</v>
      </c>
      <c r="N18" s="178">
        <v>9002.7939345603409</v>
      </c>
      <c r="O18" s="179">
        <v>4.5130773190189789E-4</v>
      </c>
      <c r="P18" s="180">
        <v>4.0470608509177495E-4</v>
      </c>
    </row>
    <row r="19" spans="1:16" x14ac:dyDescent="0.3">
      <c r="A19" s="170" t="s">
        <v>31</v>
      </c>
      <c r="B19" s="171">
        <v>4065937.2267282424</v>
      </c>
      <c r="C19" s="172">
        <v>0</v>
      </c>
      <c r="D19" s="173">
        <v>4065937.2267282433</v>
      </c>
      <c r="E19" s="174">
        <v>0</v>
      </c>
      <c r="F19" s="174">
        <v>2.8800000000010002E-3</v>
      </c>
      <c r="G19" s="174">
        <v>0.99712000000000101</v>
      </c>
      <c r="H19" s="175">
        <v>1.0218400000000012</v>
      </c>
      <c r="I19" s="175">
        <v>1.0348200000000012</v>
      </c>
      <c r="J19" s="175">
        <v>1.0644100000000012</v>
      </c>
      <c r="K19" s="173">
        <v>0</v>
      </c>
      <c r="L19" s="176">
        <v>12117.637903573212</v>
      </c>
      <c r="M19" s="177">
        <v>4315360.1096805232</v>
      </c>
      <c r="N19" s="178">
        <v>4327477.7475840962</v>
      </c>
      <c r="O19" s="179">
        <v>0.21693534044097515</v>
      </c>
      <c r="P19" s="180">
        <v>0.19453478445385991</v>
      </c>
    </row>
    <row r="20" spans="1:16" x14ac:dyDescent="0.3">
      <c r="A20" s="170" t="s">
        <v>32</v>
      </c>
      <c r="B20" s="171">
        <v>1643142.8435207594</v>
      </c>
      <c r="C20" s="172">
        <v>0</v>
      </c>
      <c r="D20" s="173">
        <v>1643142.8435207603</v>
      </c>
      <c r="E20" s="174">
        <v>0</v>
      </c>
      <c r="F20" s="174">
        <v>3.9350000000001002E-2</v>
      </c>
      <c r="G20" s="174">
        <v>0.960650000000001</v>
      </c>
      <c r="H20" s="175">
        <v>1.0218400000000012</v>
      </c>
      <c r="I20" s="175">
        <v>1.0348200000000012</v>
      </c>
      <c r="J20" s="175">
        <v>1.0644100000000012</v>
      </c>
      <c r="K20" s="173">
        <v>0</v>
      </c>
      <c r="L20" s="176">
        <v>66909.050993020195</v>
      </c>
      <c r="M20" s="177">
        <v>1680155.4025972013</v>
      </c>
      <c r="N20" s="178">
        <v>1747064.4535902215</v>
      </c>
      <c r="O20" s="179">
        <v>8.7579889283892473E-2</v>
      </c>
      <c r="P20" s="180">
        <v>7.8536465518722398E-2</v>
      </c>
    </row>
    <row r="21" spans="1:16" x14ac:dyDescent="0.3">
      <c r="A21" s="170" t="s">
        <v>33</v>
      </c>
      <c r="B21" s="171">
        <v>328754.95775243983</v>
      </c>
      <c r="C21" s="172">
        <v>0</v>
      </c>
      <c r="D21" s="173">
        <v>328754.95775244082</v>
      </c>
      <c r="E21" s="174">
        <v>0</v>
      </c>
      <c r="F21" s="174">
        <v>0.325210000000001</v>
      </c>
      <c r="G21" s="174">
        <v>0.674790000000001</v>
      </c>
      <c r="H21" s="175">
        <v>1.0218400000000012</v>
      </c>
      <c r="I21" s="175">
        <v>1.0348200000000012</v>
      </c>
      <c r="J21" s="175">
        <v>1.0644100000000012</v>
      </c>
      <c r="K21" s="173">
        <v>0</v>
      </c>
      <c r="L21" s="176">
        <v>110637.15921207854</v>
      </c>
      <c r="M21" s="177">
        <v>236129.30827879821</v>
      </c>
      <c r="N21" s="178">
        <v>346766.46749087673</v>
      </c>
      <c r="O21" s="179">
        <v>1.7383313344741767E-2</v>
      </c>
      <c r="P21" s="180">
        <v>1.5588327414699708E-2</v>
      </c>
    </row>
    <row r="22" spans="1:16" x14ac:dyDescent="0.3">
      <c r="A22" s="170" t="s">
        <v>72</v>
      </c>
      <c r="B22" s="171">
        <v>23019.314461433769</v>
      </c>
      <c r="C22" s="172">
        <v>0</v>
      </c>
      <c r="D22" s="173">
        <v>23019.314461434769</v>
      </c>
      <c r="E22" s="174">
        <v>1.0000000000000011</v>
      </c>
      <c r="F22" s="174">
        <v>0</v>
      </c>
      <c r="G22" s="174">
        <v>0</v>
      </c>
      <c r="H22" s="175">
        <v>1.0218400000000012</v>
      </c>
      <c r="I22" s="175">
        <v>1.0348200000000012</v>
      </c>
      <c r="J22" s="175">
        <v>1.0644100000000012</v>
      </c>
      <c r="K22" s="173">
        <v>23522.056289272507</v>
      </c>
      <c r="L22" s="176">
        <v>0</v>
      </c>
      <c r="M22" s="177">
        <v>0</v>
      </c>
      <c r="N22" s="178">
        <v>23522.056289272507</v>
      </c>
      <c r="O22" s="179">
        <v>1.1791545991976828E-3</v>
      </c>
      <c r="P22" s="180">
        <v>1.0573961131756387E-3</v>
      </c>
    </row>
    <row r="23" spans="1:16" x14ac:dyDescent="0.3">
      <c r="A23" s="170" t="s">
        <v>29</v>
      </c>
      <c r="B23" s="171">
        <v>1051580.9375526123</v>
      </c>
      <c r="C23" s="172">
        <v>0</v>
      </c>
      <c r="D23" s="173">
        <v>1051580.9375526132</v>
      </c>
      <c r="E23" s="174">
        <v>0</v>
      </c>
      <c r="F23" s="174">
        <v>0</v>
      </c>
      <c r="G23" s="174">
        <v>1.0000000000000011</v>
      </c>
      <c r="H23" s="175">
        <v>1.0218400000000012</v>
      </c>
      <c r="I23" s="175">
        <v>1.0348200000000012</v>
      </c>
      <c r="J23" s="175">
        <v>1.0644100000000012</v>
      </c>
      <c r="K23" s="173">
        <v>0</v>
      </c>
      <c r="L23" s="176">
        <v>0</v>
      </c>
      <c r="M23" s="177">
        <v>1119313.2657403762</v>
      </c>
      <c r="N23" s="178">
        <v>1119313.2657403762</v>
      </c>
      <c r="O23" s="179">
        <v>5.611088456758672E-2</v>
      </c>
      <c r="P23" s="180">
        <v>5.0316923064183096E-2</v>
      </c>
    </row>
    <row r="24" spans="1:16" x14ac:dyDescent="0.3">
      <c r="A24" s="170" t="s">
        <v>34</v>
      </c>
      <c r="B24" s="171">
        <v>14578.714228695584</v>
      </c>
      <c r="C24" s="172">
        <v>0</v>
      </c>
      <c r="D24" s="173">
        <v>14578.714228696585</v>
      </c>
      <c r="E24" s="174">
        <v>0</v>
      </c>
      <c r="F24" s="174">
        <v>1.0000000000000011</v>
      </c>
      <c r="G24" s="174">
        <v>0</v>
      </c>
      <c r="H24" s="175">
        <v>1.0218400000000012</v>
      </c>
      <c r="I24" s="175">
        <v>1.0348200000000012</v>
      </c>
      <c r="J24" s="175">
        <v>1.0644100000000012</v>
      </c>
      <c r="K24" s="173">
        <v>0</v>
      </c>
      <c r="L24" s="176">
        <v>15086.345058138766</v>
      </c>
      <c r="M24" s="177">
        <v>0</v>
      </c>
      <c r="N24" s="178">
        <v>15086.345058138766</v>
      </c>
      <c r="O24" s="179">
        <v>7.5627457657725797E-4</v>
      </c>
      <c r="P24" s="180">
        <v>6.7818231664491292E-4</v>
      </c>
    </row>
    <row r="25" spans="1:16" x14ac:dyDescent="0.3">
      <c r="A25" s="170" t="s">
        <v>35</v>
      </c>
      <c r="B25" s="171">
        <v>1868.0433554467947</v>
      </c>
      <c r="C25" s="172">
        <v>0</v>
      </c>
      <c r="D25" s="173">
        <v>1868.0433554477947</v>
      </c>
      <c r="E25" s="174">
        <v>0</v>
      </c>
      <c r="F25" s="174">
        <v>0</v>
      </c>
      <c r="G25" s="174">
        <v>1.0000000000000011</v>
      </c>
      <c r="H25" s="175">
        <v>1.0218400000000012</v>
      </c>
      <c r="I25" s="175">
        <v>1.0348200000000012</v>
      </c>
      <c r="J25" s="175">
        <v>1.0644100000000012</v>
      </c>
      <c r="K25" s="173">
        <v>0</v>
      </c>
      <c r="L25" s="176">
        <v>0</v>
      </c>
      <c r="M25" s="177">
        <v>1988.3640279711231</v>
      </c>
      <c r="N25" s="178">
        <v>1988.3640279711231</v>
      </c>
      <c r="O25" s="179">
        <v>9.9676174550784863E-5</v>
      </c>
      <c r="P25" s="180">
        <v>8.9383698811031212E-5</v>
      </c>
    </row>
    <row r="26" spans="1:16" x14ac:dyDescent="0.3">
      <c r="A26" s="170" t="s">
        <v>36</v>
      </c>
      <c r="B26" s="171">
        <v>1340.5597837364292</v>
      </c>
      <c r="C26" s="172">
        <v>0</v>
      </c>
      <c r="D26" s="173">
        <v>1340.5597837374291</v>
      </c>
      <c r="E26" s="174">
        <v>0</v>
      </c>
      <c r="F26" s="174">
        <v>1.0000000000000011</v>
      </c>
      <c r="G26" s="174">
        <v>0</v>
      </c>
      <c r="H26" s="175">
        <v>1.0218400000000012</v>
      </c>
      <c r="I26" s="175">
        <v>1.0348200000000012</v>
      </c>
      <c r="J26" s="175">
        <v>1.0644100000000012</v>
      </c>
      <c r="K26" s="173">
        <v>0</v>
      </c>
      <c r="L26" s="176">
        <v>1387.2380754061317</v>
      </c>
      <c r="M26" s="177">
        <v>0</v>
      </c>
      <c r="N26" s="178">
        <v>1387.2380754061317</v>
      </c>
      <c r="O26" s="179">
        <v>6.9541885994271131E-5</v>
      </c>
      <c r="P26" s="180">
        <v>6.2361050877801438E-5</v>
      </c>
    </row>
    <row r="27" spans="1:16" x14ac:dyDescent="0.3">
      <c r="A27" s="170" t="s">
        <v>37</v>
      </c>
      <c r="B27" s="171">
        <v>11039191.550957706</v>
      </c>
      <c r="C27" s="172">
        <v>0</v>
      </c>
      <c r="D27" s="173">
        <v>11039191.550957708</v>
      </c>
      <c r="E27" s="174">
        <v>0</v>
      </c>
      <c r="F27" s="174">
        <v>0</v>
      </c>
      <c r="G27" s="174">
        <v>1.0000000000000011</v>
      </c>
      <c r="H27" s="175">
        <v>1.0218400000000012</v>
      </c>
      <c r="I27" s="175">
        <v>1.0348200000000012</v>
      </c>
      <c r="J27" s="175">
        <v>1.0644100000000012</v>
      </c>
      <c r="K27" s="173">
        <v>0</v>
      </c>
      <c r="L27" s="176">
        <v>0</v>
      </c>
      <c r="M27" s="177">
        <v>11750225.878754893</v>
      </c>
      <c r="N27" s="178">
        <v>11750225.878754893</v>
      </c>
      <c r="O27" s="179">
        <v>0.58903578480307506</v>
      </c>
      <c r="P27" s="180">
        <v>0.52821245814235629</v>
      </c>
    </row>
    <row r="28" spans="1:16" x14ac:dyDescent="0.3">
      <c r="A28" s="170" t="s">
        <v>38</v>
      </c>
      <c r="B28" s="171">
        <v>10984.749644382244</v>
      </c>
      <c r="C28" s="172">
        <v>0</v>
      </c>
      <c r="D28" s="173">
        <v>10984.749644383244</v>
      </c>
      <c r="E28" s="174">
        <v>0</v>
      </c>
      <c r="F28" s="174">
        <v>0</v>
      </c>
      <c r="G28" s="174">
        <v>1.0000000000000011</v>
      </c>
      <c r="H28" s="175">
        <v>1.0218400000000012</v>
      </c>
      <c r="I28" s="175">
        <v>1.0348200000000012</v>
      </c>
      <c r="J28" s="175">
        <v>1.0644100000000012</v>
      </c>
      <c r="K28" s="173">
        <v>0</v>
      </c>
      <c r="L28" s="176">
        <v>0</v>
      </c>
      <c r="M28" s="177">
        <v>11692.277368976906</v>
      </c>
      <c r="N28" s="178">
        <v>11692.277368976906</v>
      </c>
      <c r="O28" s="179">
        <v>5.8613084099384805E-4</v>
      </c>
      <c r="P28" s="180">
        <v>5.2560747632331541E-4</v>
      </c>
    </row>
    <row r="29" spans="1:16" x14ac:dyDescent="0.3">
      <c r="A29" s="170" t="s">
        <v>39</v>
      </c>
      <c r="B29" s="171">
        <v>3942.1332457835306</v>
      </c>
      <c r="C29" s="172">
        <v>0</v>
      </c>
      <c r="D29" s="173">
        <v>3942.1332457845306</v>
      </c>
      <c r="E29" s="174">
        <v>0</v>
      </c>
      <c r="F29" s="174">
        <v>0</v>
      </c>
      <c r="G29" s="174">
        <v>1.0000000000000011</v>
      </c>
      <c r="H29" s="175">
        <v>1.0218400000000012</v>
      </c>
      <c r="I29" s="175">
        <v>1.0348200000000012</v>
      </c>
      <c r="J29" s="175">
        <v>1.0644100000000012</v>
      </c>
      <c r="K29" s="173">
        <v>0</v>
      </c>
      <c r="L29" s="176">
        <v>0</v>
      </c>
      <c r="M29" s="177">
        <v>4196.0460481444479</v>
      </c>
      <c r="N29" s="178">
        <v>4196.0460481444479</v>
      </c>
      <c r="O29" s="179">
        <v>2.1034670333607719E-4</v>
      </c>
      <c r="P29" s="180">
        <v>1.8862648432895526E-4</v>
      </c>
    </row>
    <row r="30" spans="1:16" x14ac:dyDescent="0.3">
      <c r="A30" s="170" t="s">
        <v>40</v>
      </c>
      <c r="B30" s="171">
        <v>1735.3397568066066</v>
      </c>
      <c r="C30" s="172">
        <v>0</v>
      </c>
      <c r="D30" s="173">
        <v>1735.3397568076066</v>
      </c>
      <c r="E30" s="174">
        <v>0</v>
      </c>
      <c r="F30" s="174">
        <v>1.0000000000000011</v>
      </c>
      <c r="G30" s="174">
        <v>0</v>
      </c>
      <c r="H30" s="175">
        <v>1.0218400000000012</v>
      </c>
      <c r="I30" s="175">
        <v>1.0348200000000012</v>
      </c>
      <c r="J30" s="175">
        <v>1.0644100000000012</v>
      </c>
      <c r="K30" s="173">
        <v>0</v>
      </c>
      <c r="L30" s="176">
        <v>1795.7642871386129</v>
      </c>
      <c r="M30" s="177">
        <v>0</v>
      </c>
      <c r="N30" s="178">
        <v>1795.7642871386129</v>
      </c>
      <c r="O30" s="179">
        <v>9.0021199347349227E-5</v>
      </c>
      <c r="P30" s="180">
        <v>8.0725688012561281E-5</v>
      </c>
    </row>
    <row r="31" spans="1:16" x14ac:dyDescent="0.3">
      <c r="A31" s="170" t="s">
        <v>78</v>
      </c>
      <c r="B31" s="171">
        <v>9563.7477992827535</v>
      </c>
      <c r="C31" s="172">
        <v>0</v>
      </c>
      <c r="D31" s="173">
        <v>9563.7477992837539</v>
      </c>
      <c r="E31" s="174">
        <v>1.0000000000000011</v>
      </c>
      <c r="F31" s="174">
        <v>0</v>
      </c>
      <c r="G31" s="174">
        <v>0</v>
      </c>
      <c r="H31" s="175">
        <v>1.0218400000000012</v>
      </c>
      <c r="I31" s="175">
        <v>1.0348200000000012</v>
      </c>
      <c r="J31" s="175">
        <v>1.0644100000000012</v>
      </c>
      <c r="K31" s="173">
        <v>9772.6200512201121</v>
      </c>
      <c r="L31" s="176">
        <v>0</v>
      </c>
      <c r="M31" s="177">
        <v>0</v>
      </c>
      <c r="N31" s="178">
        <v>9772.6200512201121</v>
      </c>
      <c r="O31" s="179">
        <v>4.8989891606019266E-4</v>
      </c>
      <c r="P31" s="180">
        <v>4.3931237688725917E-4</v>
      </c>
    </row>
    <row r="32" spans="1:16" ht="15" thickBot="1" x14ac:dyDescent="0.35"/>
    <row r="33" spans="1:16" x14ac:dyDescent="0.3">
      <c r="A33" s="181" t="s">
        <v>106</v>
      </c>
      <c r="B33" s="182">
        <v>18759430.982544467</v>
      </c>
      <c r="C33" s="183">
        <v>2.0000000999999997E-8</v>
      </c>
      <c r="D33" s="184">
        <v>18759430.982544489</v>
      </c>
      <c r="E33" s="185" t="s">
        <v>10</v>
      </c>
      <c r="F33" s="185" t="s">
        <v>10</v>
      </c>
      <c r="G33" s="185" t="s">
        <v>10</v>
      </c>
      <c r="H33" s="186" t="s">
        <v>10</v>
      </c>
      <c r="I33" s="186" t="s">
        <v>10</v>
      </c>
      <c r="J33" s="186" t="s">
        <v>10</v>
      </c>
      <c r="K33" s="184">
        <v>226803.60501769881</v>
      </c>
      <c r="L33" s="187">
        <v>351101.28395449842</v>
      </c>
      <c r="M33" s="188">
        <v>19370332.861444306</v>
      </c>
      <c r="N33" s="189">
        <v>19948237.750416502</v>
      </c>
      <c r="O33" s="190">
        <v>0.99999999999999978</v>
      </c>
      <c r="P33" s="191">
        <v>0.89674086323795532</v>
      </c>
    </row>
    <row r="35" spans="1:16" x14ac:dyDescent="0.3">
      <c r="A35" s="170" t="s">
        <v>69</v>
      </c>
      <c r="B35" s="171">
        <v>0</v>
      </c>
      <c r="C35" s="172">
        <v>0</v>
      </c>
      <c r="D35" s="173">
        <v>0</v>
      </c>
      <c r="E35" s="174">
        <v>1.0000000000000011</v>
      </c>
      <c r="F35" s="174">
        <v>0</v>
      </c>
      <c r="G35" s="174">
        <v>0</v>
      </c>
      <c r="H35" s="175">
        <v>1.0218400000000012</v>
      </c>
      <c r="I35" s="175">
        <v>1.0348200000000012</v>
      </c>
      <c r="J35" s="175">
        <v>1.0644100000000012</v>
      </c>
      <c r="K35" s="173">
        <v>0</v>
      </c>
      <c r="L35" s="176">
        <v>0</v>
      </c>
      <c r="M35" s="177">
        <v>0</v>
      </c>
      <c r="N35" s="178">
        <v>0</v>
      </c>
      <c r="O35" s="192" t="s">
        <v>10</v>
      </c>
      <c r="P35" s="180">
        <v>0</v>
      </c>
    </row>
    <row r="36" spans="1:16" x14ac:dyDescent="0.3">
      <c r="A36" s="170" t="s">
        <v>71</v>
      </c>
      <c r="B36" s="171">
        <v>130882.07804435441</v>
      </c>
      <c r="C36" s="172">
        <v>0</v>
      </c>
      <c r="D36" s="173">
        <v>130882.07804435541</v>
      </c>
      <c r="E36" s="174">
        <v>1.0000000000000011</v>
      </c>
      <c r="F36" s="174">
        <v>0</v>
      </c>
      <c r="G36" s="174">
        <v>0</v>
      </c>
      <c r="H36" s="175">
        <v>1.0218400000000012</v>
      </c>
      <c r="I36" s="175">
        <v>1.0348200000000012</v>
      </c>
      <c r="J36" s="175">
        <v>1.0644100000000012</v>
      </c>
      <c r="K36" s="173">
        <v>133740.54262884415</v>
      </c>
      <c r="L36" s="176">
        <v>0</v>
      </c>
      <c r="M36" s="177">
        <v>0</v>
      </c>
      <c r="N36" s="178">
        <v>133740.54262884415</v>
      </c>
      <c r="O36" s="193" t="s">
        <v>10</v>
      </c>
      <c r="P36" s="180">
        <v>6.0120904486622231E-3</v>
      </c>
    </row>
    <row r="37" spans="1:16" x14ac:dyDescent="0.3">
      <c r="A37" s="170" t="s">
        <v>73</v>
      </c>
      <c r="B37" s="171">
        <v>3425.205208578946</v>
      </c>
      <c r="C37" s="172">
        <v>0</v>
      </c>
      <c r="D37" s="173">
        <v>3425.205208579946</v>
      </c>
      <c r="E37" s="174">
        <v>1.0000000000000011</v>
      </c>
      <c r="F37" s="174">
        <v>0</v>
      </c>
      <c r="G37" s="174">
        <v>0</v>
      </c>
      <c r="H37" s="175">
        <v>1.0218400000000012</v>
      </c>
      <c r="I37" s="175">
        <v>1.0348200000000012</v>
      </c>
      <c r="J37" s="175">
        <v>1.0644100000000012</v>
      </c>
      <c r="K37" s="173">
        <v>3500.0116903353323</v>
      </c>
      <c r="L37" s="176">
        <v>0</v>
      </c>
      <c r="M37" s="177">
        <v>0</v>
      </c>
      <c r="N37" s="178">
        <v>3500.0116903353323</v>
      </c>
      <c r="O37" s="194" t="s">
        <v>10</v>
      </c>
      <c r="P37" s="180">
        <v>1.5733738206968474E-4</v>
      </c>
    </row>
    <row r="38" spans="1:16" x14ac:dyDescent="0.3">
      <c r="A38" s="170" t="s">
        <v>84</v>
      </c>
      <c r="B38" s="171">
        <v>0</v>
      </c>
      <c r="C38" s="172">
        <v>0</v>
      </c>
      <c r="D38" s="173">
        <v>0</v>
      </c>
      <c r="E38" s="174">
        <v>1.0000000000000011</v>
      </c>
      <c r="F38" s="174">
        <v>0</v>
      </c>
      <c r="G38" s="174">
        <v>0</v>
      </c>
      <c r="H38" s="175">
        <v>1.0218400000000012</v>
      </c>
      <c r="I38" s="175">
        <v>1.0348200000000012</v>
      </c>
      <c r="J38" s="175">
        <v>1.0644100000000012</v>
      </c>
      <c r="K38" s="173">
        <v>0</v>
      </c>
      <c r="L38" s="176">
        <v>0</v>
      </c>
      <c r="M38" s="177">
        <v>0</v>
      </c>
      <c r="N38" s="178">
        <v>0</v>
      </c>
      <c r="O38" s="195" t="s">
        <v>10</v>
      </c>
      <c r="P38" s="180">
        <v>0</v>
      </c>
    </row>
    <row r="39" spans="1:16" x14ac:dyDescent="0.3">
      <c r="A39" s="170" t="s">
        <v>74</v>
      </c>
      <c r="B39" s="171">
        <v>664342.80313392985</v>
      </c>
      <c r="C39" s="172">
        <v>0</v>
      </c>
      <c r="D39" s="173">
        <v>664342.80313393089</v>
      </c>
      <c r="E39" s="174">
        <v>1.0000000000000011</v>
      </c>
      <c r="F39" s="174">
        <v>0</v>
      </c>
      <c r="G39" s="174">
        <v>0</v>
      </c>
      <c r="H39" s="175">
        <v>1.0218400000000012</v>
      </c>
      <c r="I39" s="175">
        <v>1.0348200000000012</v>
      </c>
      <c r="J39" s="175">
        <v>1.0644100000000012</v>
      </c>
      <c r="K39" s="173">
        <v>678852.04995437595</v>
      </c>
      <c r="L39" s="176">
        <v>0</v>
      </c>
      <c r="M39" s="177">
        <v>0</v>
      </c>
      <c r="N39" s="178">
        <v>678852.04995437595</v>
      </c>
      <c r="O39" s="196" t="s">
        <v>10</v>
      </c>
      <c r="P39" s="180">
        <v>3.0516699314667654E-2</v>
      </c>
    </row>
    <row r="40" spans="1:16" x14ac:dyDescent="0.3">
      <c r="A40" s="170" t="s">
        <v>85</v>
      </c>
      <c r="B40" s="171">
        <v>0</v>
      </c>
      <c r="C40" s="172">
        <v>0</v>
      </c>
      <c r="D40" s="173">
        <v>0</v>
      </c>
      <c r="E40" s="174">
        <v>1.0000000000000011</v>
      </c>
      <c r="F40" s="174">
        <v>0</v>
      </c>
      <c r="G40" s="174">
        <v>0</v>
      </c>
      <c r="H40" s="175">
        <v>1.0218400000000012</v>
      </c>
      <c r="I40" s="175">
        <v>1.0348200000000012</v>
      </c>
      <c r="J40" s="175">
        <v>1.0644100000000012</v>
      </c>
      <c r="K40" s="173">
        <v>0</v>
      </c>
      <c r="L40" s="176">
        <v>0</v>
      </c>
      <c r="M40" s="177">
        <v>0</v>
      </c>
      <c r="N40" s="178">
        <v>0</v>
      </c>
      <c r="O40" s="197" t="s">
        <v>10</v>
      </c>
      <c r="P40" s="180">
        <v>0</v>
      </c>
    </row>
    <row r="41" spans="1:16" x14ac:dyDescent="0.3">
      <c r="A41" s="170" t="s">
        <v>75</v>
      </c>
      <c r="B41" s="171">
        <v>7339.72544704967</v>
      </c>
      <c r="C41" s="172">
        <v>0</v>
      </c>
      <c r="D41" s="173">
        <v>7339.7254470506705</v>
      </c>
      <c r="E41" s="174">
        <v>1.0000000000000011</v>
      </c>
      <c r="F41" s="174">
        <v>0</v>
      </c>
      <c r="G41" s="174">
        <v>0</v>
      </c>
      <c r="H41" s="175">
        <v>1.0218400000000012</v>
      </c>
      <c r="I41" s="175">
        <v>1.0348200000000012</v>
      </c>
      <c r="J41" s="175">
        <v>1.0644100000000012</v>
      </c>
      <c r="K41" s="173">
        <v>7500.0250508142581</v>
      </c>
      <c r="L41" s="176">
        <v>0</v>
      </c>
      <c r="M41" s="177">
        <v>0</v>
      </c>
      <c r="N41" s="178">
        <v>7500.0250508142581</v>
      </c>
      <c r="O41" s="198" t="s">
        <v>10</v>
      </c>
      <c r="P41" s="180">
        <v>3.3715153300962602E-4</v>
      </c>
    </row>
    <row r="42" spans="1:16" x14ac:dyDescent="0.3">
      <c r="A42" s="170" t="s">
        <v>76</v>
      </c>
      <c r="B42" s="171">
        <v>3098.9951886956092</v>
      </c>
      <c r="C42" s="172">
        <v>0</v>
      </c>
      <c r="D42" s="173">
        <v>3098.9951886966091</v>
      </c>
      <c r="E42" s="174">
        <v>1.0000000000000011</v>
      </c>
      <c r="F42" s="174">
        <v>0</v>
      </c>
      <c r="G42" s="174">
        <v>0</v>
      </c>
      <c r="H42" s="175">
        <v>1.0218400000000012</v>
      </c>
      <c r="I42" s="175">
        <v>1.0348200000000012</v>
      </c>
      <c r="J42" s="175">
        <v>1.0644100000000012</v>
      </c>
      <c r="K42" s="173">
        <v>3166.6772436177434</v>
      </c>
      <c r="L42" s="176">
        <v>0</v>
      </c>
      <c r="M42" s="177">
        <v>0</v>
      </c>
      <c r="N42" s="178">
        <v>3166.6772436177434</v>
      </c>
      <c r="O42" s="199" t="s">
        <v>10</v>
      </c>
      <c r="P42" s="180">
        <v>1.423528694908613E-4</v>
      </c>
    </row>
    <row r="43" spans="1:16" x14ac:dyDescent="0.3">
      <c r="A43" s="170" t="s">
        <v>77</v>
      </c>
      <c r="B43" s="171">
        <v>195726.01197223578</v>
      </c>
      <c r="C43" s="172">
        <v>0</v>
      </c>
      <c r="D43" s="173">
        <v>195726.01197223677</v>
      </c>
      <c r="E43" s="174">
        <v>1.0000000000000011</v>
      </c>
      <c r="F43" s="174">
        <v>0</v>
      </c>
      <c r="G43" s="174">
        <v>0</v>
      </c>
      <c r="H43" s="175">
        <v>1.0218400000000012</v>
      </c>
      <c r="I43" s="175">
        <v>1.0348200000000012</v>
      </c>
      <c r="J43" s="175">
        <v>1.0644100000000012</v>
      </c>
      <c r="K43" s="173">
        <v>200000.66807371043</v>
      </c>
      <c r="L43" s="176">
        <v>0</v>
      </c>
      <c r="M43" s="177">
        <v>0</v>
      </c>
      <c r="N43" s="178">
        <v>200000.66807371043</v>
      </c>
      <c r="O43" s="200" t="s">
        <v>10</v>
      </c>
      <c r="P43" s="180">
        <v>8.9907075492351284E-3</v>
      </c>
    </row>
    <row r="44" spans="1:16" x14ac:dyDescent="0.3">
      <c r="A44" s="170" t="s">
        <v>79</v>
      </c>
      <c r="B44" s="171">
        <v>0</v>
      </c>
      <c r="C44" s="172">
        <v>0</v>
      </c>
      <c r="D44" s="173">
        <v>0</v>
      </c>
      <c r="E44" s="174">
        <v>1.0000000000000011</v>
      </c>
      <c r="F44" s="174">
        <v>0</v>
      </c>
      <c r="G44" s="174">
        <v>0</v>
      </c>
      <c r="H44" s="175">
        <v>1.0218400000000012</v>
      </c>
      <c r="I44" s="175">
        <v>1.0348200000000012</v>
      </c>
      <c r="J44" s="175">
        <v>1.0644100000000012</v>
      </c>
      <c r="K44" s="173">
        <v>0</v>
      </c>
      <c r="L44" s="176">
        <v>0</v>
      </c>
      <c r="M44" s="177">
        <v>0</v>
      </c>
      <c r="N44" s="178">
        <v>0</v>
      </c>
      <c r="O44" s="201" t="s">
        <v>10</v>
      </c>
      <c r="P44" s="180">
        <v>0</v>
      </c>
    </row>
    <row r="45" spans="1:16" x14ac:dyDescent="0.3">
      <c r="A45" s="170" t="s">
        <v>80</v>
      </c>
      <c r="B45" s="171">
        <v>9786.3005962347306</v>
      </c>
      <c r="C45" s="172">
        <v>0</v>
      </c>
      <c r="D45" s="173">
        <v>9786.3005962357311</v>
      </c>
      <c r="E45" s="174">
        <v>1.0000000000000011</v>
      </c>
      <c r="F45" s="174">
        <v>0</v>
      </c>
      <c r="G45" s="174">
        <v>0</v>
      </c>
      <c r="H45" s="175">
        <v>1.0218400000000012</v>
      </c>
      <c r="I45" s="175">
        <v>1.0348200000000012</v>
      </c>
      <c r="J45" s="175">
        <v>1.0644100000000012</v>
      </c>
      <c r="K45" s="173">
        <v>10000.03340125752</v>
      </c>
      <c r="L45" s="176">
        <v>0</v>
      </c>
      <c r="M45" s="177">
        <v>0</v>
      </c>
      <c r="N45" s="178">
        <v>10000.03340125752</v>
      </c>
      <c r="O45" s="202" t="s">
        <v>10</v>
      </c>
      <c r="P45" s="180">
        <v>4.4953537735355963E-4</v>
      </c>
    </row>
    <row r="46" spans="1:16" x14ac:dyDescent="0.3">
      <c r="A46" s="170" t="s">
        <v>107</v>
      </c>
      <c r="B46" s="203" t="s">
        <v>10</v>
      </c>
      <c r="C46" s="204" t="s">
        <v>10</v>
      </c>
      <c r="D46" s="205" t="s">
        <v>10</v>
      </c>
      <c r="E46" s="206" t="s">
        <v>10</v>
      </c>
      <c r="F46" s="206" t="s">
        <v>10</v>
      </c>
      <c r="G46" s="206" t="s">
        <v>10</v>
      </c>
      <c r="H46" s="207" t="s">
        <v>10</v>
      </c>
      <c r="I46" s="207" t="s">
        <v>10</v>
      </c>
      <c r="J46" s="207" t="s">
        <v>10</v>
      </c>
      <c r="K46" s="208">
        <v>1260266.8081482521</v>
      </c>
      <c r="L46" s="209" t="s">
        <v>10</v>
      </c>
      <c r="M46" s="210" t="s">
        <v>10</v>
      </c>
      <c r="N46" s="211">
        <v>1260266.8081482521</v>
      </c>
      <c r="O46" s="212" t="s">
        <v>10</v>
      </c>
      <c r="P46" s="213">
        <v>5.6653262287563733E-2</v>
      </c>
    </row>
    <row r="48" spans="1:16" x14ac:dyDescent="0.3">
      <c r="A48" s="214" t="s">
        <v>108</v>
      </c>
      <c r="B48" s="215">
        <v>1014601.1195910791</v>
      </c>
      <c r="C48" s="216">
        <v>1.3000001000000004E-8</v>
      </c>
      <c r="D48" s="217">
        <v>1014601.1195910921</v>
      </c>
      <c r="E48" s="218" t="s">
        <v>10</v>
      </c>
      <c r="F48" s="218" t="s">
        <v>10</v>
      </c>
      <c r="G48" s="218" t="s">
        <v>10</v>
      </c>
      <c r="H48" s="219" t="s">
        <v>10</v>
      </c>
      <c r="I48" s="219" t="s">
        <v>10</v>
      </c>
      <c r="J48" s="219" t="s">
        <v>10</v>
      </c>
      <c r="K48" s="217">
        <v>2297026.8161912113</v>
      </c>
      <c r="L48" s="220">
        <v>0</v>
      </c>
      <c r="M48" s="221">
        <v>0</v>
      </c>
      <c r="N48" s="222">
        <v>2297026.8161912113</v>
      </c>
      <c r="O48" s="223" t="s">
        <v>10</v>
      </c>
      <c r="P48" s="224">
        <v>0.10325913676204465</v>
      </c>
    </row>
    <row r="50" spans="1:16" x14ac:dyDescent="0.3">
      <c r="A50" s="170" t="s">
        <v>42</v>
      </c>
      <c r="B50" s="225">
        <v>19774032.102135547</v>
      </c>
      <c r="C50" s="226">
        <v>3.2000000999999992E-8</v>
      </c>
      <c r="D50" s="227">
        <v>19774032.10213558</v>
      </c>
      <c r="E50" s="228" t="s">
        <v>10</v>
      </c>
      <c r="F50" s="228" t="s">
        <v>10</v>
      </c>
      <c r="G50" s="228" t="s">
        <v>10</v>
      </c>
      <c r="H50" s="229" t="s">
        <v>10</v>
      </c>
      <c r="I50" s="229" t="s">
        <v>10</v>
      </c>
      <c r="J50" s="229" t="s">
        <v>10</v>
      </c>
      <c r="K50" s="227">
        <v>2523830.4212089106</v>
      </c>
      <c r="L50" s="230">
        <v>351101.28395449842</v>
      </c>
      <c r="M50" s="231">
        <v>19370332.861444306</v>
      </c>
      <c r="N50" s="232">
        <v>22245264.56660771</v>
      </c>
      <c r="O50" s="233" t="s">
        <v>10</v>
      </c>
      <c r="P50" s="234">
        <v>0.99999999999999978</v>
      </c>
    </row>
    <row r="53" spans="1:16" x14ac:dyDescent="0.3">
      <c r="A53" s="235" t="s">
        <v>109</v>
      </c>
      <c r="B53" s="236" t="s">
        <v>10</v>
      </c>
      <c r="C53" s="237" t="s">
        <v>10</v>
      </c>
      <c r="D53" s="238" t="s">
        <v>10</v>
      </c>
      <c r="E53" s="239" t="s">
        <v>10</v>
      </c>
      <c r="F53" s="239" t="s">
        <v>10</v>
      </c>
      <c r="G53" s="239" t="s">
        <v>10</v>
      </c>
      <c r="H53" s="240" t="s">
        <v>10</v>
      </c>
      <c r="I53" s="240" t="s">
        <v>10</v>
      </c>
      <c r="J53" s="240" t="s">
        <v>10</v>
      </c>
      <c r="K53" s="238" t="s">
        <v>10</v>
      </c>
      <c r="L53" s="241" t="s">
        <v>10</v>
      </c>
      <c r="M53" s="242" t="s">
        <v>10</v>
      </c>
      <c r="N53" s="243">
        <v>0.89674086323795554</v>
      </c>
      <c r="O53" s="244" t="s">
        <v>10</v>
      </c>
      <c r="P53" s="245" t="s">
        <v>10</v>
      </c>
    </row>
    <row r="55" spans="1:16" ht="15" x14ac:dyDescent="0.25">
      <c r="A55" s="246" t="s">
        <v>10</v>
      </c>
    </row>
    <row r="56" spans="1:16" x14ac:dyDescent="0.3">
      <c r="A56" s="246" t="s">
        <v>110</v>
      </c>
    </row>
  </sheetData>
  <mergeCells count="6">
    <mergeCell ref="O13:P13"/>
    <mergeCell ref="A13:A14"/>
    <mergeCell ref="B13:D13"/>
    <mergeCell ref="E13:G13"/>
    <mergeCell ref="H13:J13"/>
    <mergeCell ref="K13:N13"/>
  </mergeCells>
  <pageMargins left="0.5" right="0.5" top="1.5" bottom="0.5" header="0.75" footer="0.5"/>
  <pageSetup scale="59" orientation="landscape"/>
  <headerFooter>
    <oddHeader>&amp;R&amp;"Arial"&amp;10 FLORIDA POWER &amp;&amp; LIGHT COMPANY
 AND SUBSIDIARIES
 DOCKET NO. 160021-EI
 MFR NO. E-10
 ATTACHMENT NO. 2 OF 2
 PAGE &amp;P OF 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54"/>
  <sheetViews>
    <sheetView showGridLines="0" workbookViewId="0">
      <pane ySplit="13" topLeftCell="A14" activePane="bottomLeft" state="frozen"/>
      <selection pane="bottomLeft" activeCell="A2" sqref="A2"/>
    </sheetView>
  </sheetViews>
  <sheetFormatPr defaultRowHeight="14.4" x14ac:dyDescent="0.3"/>
  <cols>
    <col min="1" max="1" width="40.33203125" customWidth="1"/>
    <col min="2" max="16" width="11.6640625" customWidth="1"/>
  </cols>
  <sheetData>
    <row r="1" spans="1:16" x14ac:dyDescent="0.3">
      <c r="A1" s="302" t="s">
        <v>123</v>
      </c>
    </row>
    <row r="2" spans="1:16" x14ac:dyDescent="0.3">
      <c r="A2" s="302" t="s">
        <v>116</v>
      </c>
    </row>
    <row r="4" spans="1:16" ht="15" thickBot="1" x14ac:dyDescent="0.35">
      <c r="A4" s="247"/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</row>
    <row r="5" spans="1:16" ht="15.6" x14ac:dyDescent="0.3">
      <c r="G5" s="248" t="s">
        <v>86</v>
      </c>
    </row>
    <row r="6" spans="1:16" ht="15.6" x14ac:dyDescent="0.3">
      <c r="D6" s="248" t="s">
        <v>87</v>
      </c>
    </row>
    <row r="7" spans="1:16" ht="15.6" x14ac:dyDescent="0.3">
      <c r="F7" s="248" t="s">
        <v>111</v>
      </c>
    </row>
    <row r="10" spans="1:16" x14ac:dyDescent="0.3">
      <c r="A10" s="249" t="s">
        <v>112</v>
      </c>
    </row>
    <row r="11" spans="1:16" x14ac:dyDescent="0.3">
      <c r="A11" s="247"/>
      <c r="B11" s="247"/>
      <c r="C11" s="247"/>
      <c r="D11" s="247"/>
      <c r="E11" s="247"/>
      <c r="F11" s="247"/>
      <c r="G11" s="247"/>
      <c r="H11" s="247"/>
      <c r="I11" s="247"/>
      <c r="J11" s="247"/>
      <c r="K11" s="247"/>
      <c r="L11" s="247"/>
      <c r="M11" s="247"/>
      <c r="N11" s="247"/>
      <c r="O11" s="247"/>
      <c r="P11" s="247"/>
    </row>
    <row r="12" spans="1:16" x14ac:dyDescent="0.3">
      <c r="A12" s="301" t="s">
        <v>10</v>
      </c>
      <c r="B12" s="301" t="s">
        <v>113</v>
      </c>
      <c r="C12" s="299"/>
      <c r="D12" s="300"/>
      <c r="E12" s="301" t="s">
        <v>93</v>
      </c>
      <c r="F12" s="299"/>
      <c r="G12" s="300"/>
      <c r="H12" s="301" t="s">
        <v>94</v>
      </c>
      <c r="I12" s="299"/>
      <c r="J12" s="300"/>
      <c r="K12" s="301" t="s">
        <v>114</v>
      </c>
      <c r="L12" s="299"/>
      <c r="M12" s="299"/>
      <c r="N12" s="300"/>
      <c r="O12" s="301" t="s">
        <v>96</v>
      </c>
      <c r="P12" s="301"/>
    </row>
    <row r="13" spans="1:16" x14ac:dyDescent="0.3">
      <c r="A13" s="301"/>
      <c r="B13" s="250" t="s">
        <v>97</v>
      </c>
      <c r="C13" s="250" t="s">
        <v>98</v>
      </c>
      <c r="D13" s="250" t="s">
        <v>99</v>
      </c>
      <c r="E13" s="250" t="s">
        <v>100</v>
      </c>
      <c r="F13" s="250" t="s">
        <v>101</v>
      </c>
      <c r="G13" s="250" t="s">
        <v>102</v>
      </c>
      <c r="H13" s="250" t="s">
        <v>100</v>
      </c>
      <c r="I13" s="250" t="s">
        <v>101</v>
      </c>
      <c r="J13" s="250" t="s">
        <v>102</v>
      </c>
      <c r="K13" s="250" t="s">
        <v>100</v>
      </c>
      <c r="L13" s="250" t="s">
        <v>101</v>
      </c>
      <c r="M13" s="250" t="s">
        <v>102</v>
      </c>
      <c r="N13" s="250" t="s">
        <v>103</v>
      </c>
      <c r="O13" s="250" t="s">
        <v>105</v>
      </c>
      <c r="P13" s="250" t="s">
        <v>104</v>
      </c>
    </row>
    <row r="14" spans="1:16" x14ac:dyDescent="0.3">
      <c r="A14" s="251" t="s">
        <v>27</v>
      </c>
      <c r="B14" s="252">
        <v>2687420.3909999998</v>
      </c>
      <c r="C14" s="252">
        <v>0</v>
      </c>
      <c r="D14" s="252">
        <v>2687420.3909999998</v>
      </c>
      <c r="E14" s="253">
        <v>0</v>
      </c>
      <c r="F14" s="253">
        <v>0.38241000000000103</v>
      </c>
      <c r="G14" s="253">
        <v>0.61759000000000097</v>
      </c>
      <c r="H14" s="254">
        <v>1.017005180296974</v>
      </c>
      <c r="I14" s="254">
        <v>1.026692124492065</v>
      </c>
      <c r="J14" s="254">
        <v>1.0486289832939284</v>
      </c>
      <c r="K14" s="252">
        <v>0</v>
      </c>
      <c r="L14" s="252">
        <v>1055127.8328178918</v>
      </c>
      <c r="M14" s="252">
        <v>1740434.6479659355</v>
      </c>
      <c r="N14" s="252">
        <v>2795562.4807838276</v>
      </c>
      <c r="O14" s="255" t="s">
        <v>10</v>
      </c>
      <c r="P14" s="256">
        <v>2.4882326640415196E-2</v>
      </c>
    </row>
    <row r="15" spans="1:16" x14ac:dyDescent="0.3">
      <c r="A15" s="251" t="s">
        <v>28</v>
      </c>
      <c r="B15" s="252">
        <v>101623.50200000002</v>
      </c>
      <c r="C15" s="252">
        <v>0</v>
      </c>
      <c r="D15" s="252">
        <v>101623.50200000002</v>
      </c>
      <c r="E15" s="253">
        <v>0</v>
      </c>
      <c r="F15" s="253">
        <v>1.3430000000000998E-2</v>
      </c>
      <c r="G15" s="253">
        <v>0.98657000000000095</v>
      </c>
      <c r="H15" s="254">
        <v>1.017005180296974</v>
      </c>
      <c r="I15" s="254">
        <v>1.026692124492065</v>
      </c>
      <c r="J15" s="254">
        <v>1.0486289832939284</v>
      </c>
      <c r="K15" s="252">
        <v>0</v>
      </c>
      <c r="L15" s="252">
        <v>1401.2331403088283</v>
      </c>
      <c r="M15" s="252">
        <v>105134.17693615519</v>
      </c>
      <c r="N15" s="252">
        <v>106535.41007646402</v>
      </c>
      <c r="O15" s="255" t="s">
        <v>10</v>
      </c>
      <c r="P15" s="256">
        <v>9.4823452901420923E-4</v>
      </c>
    </row>
    <row r="16" spans="1:16" x14ac:dyDescent="0.3">
      <c r="A16" s="251" t="s">
        <v>70</v>
      </c>
      <c r="B16" s="252">
        <v>1508335.314</v>
      </c>
      <c r="C16" s="252">
        <v>0</v>
      </c>
      <c r="D16" s="252">
        <v>1508335.314</v>
      </c>
      <c r="E16" s="253">
        <v>1.0000000000000011</v>
      </c>
      <c r="F16" s="253">
        <v>0</v>
      </c>
      <c r="G16" s="253">
        <v>0</v>
      </c>
      <c r="H16" s="254">
        <v>1.017005180296974</v>
      </c>
      <c r="I16" s="254">
        <v>1.026692124492065</v>
      </c>
      <c r="J16" s="254">
        <v>1.0486289832939284</v>
      </c>
      <c r="K16" s="252">
        <v>1533984.8279628612</v>
      </c>
      <c r="L16" s="252">
        <v>0</v>
      </c>
      <c r="M16" s="252">
        <v>0</v>
      </c>
      <c r="N16" s="252">
        <v>1533984.8279628612</v>
      </c>
      <c r="O16" s="255" t="s">
        <v>10</v>
      </c>
      <c r="P16" s="256">
        <v>1.3653463949806738E-2</v>
      </c>
    </row>
    <row r="17" spans="1:16" x14ac:dyDescent="0.3">
      <c r="A17" s="251" t="s">
        <v>30</v>
      </c>
      <c r="B17" s="252">
        <v>70241.817999999985</v>
      </c>
      <c r="C17" s="252">
        <v>0</v>
      </c>
      <c r="D17" s="252">
        <v>70241.817999999985</v>
      </c>
      <c r="E17" s="253">
        <v>0</v>
      </c>
      <c r="F17" s="253">
        <v>0</v>
      </c>
      <c r="G17" s="253">
        <v>1.0000000000000011</v>
      </c>
      <c r="H17" s="254">
        <v>1.017005180296974</v>
      </c>
      <c r="I17" s="254">
        <v>1.026692124492065</v>
      </c>
      <c r="J17" s="254">
        <v>1.0486289832939284</v>
      </c>
      <c r="K17" s="252">
        <v>0</v>
      </c>
      <c r="L17" s="252">
        <v>0</v>
      </c>
      <c r="M17" s="252">
        <v>73657.606194057065</v>
      </c>
      <c r="N17" s="252">
        <v>73657.606194057065</v>
      </c>
      <c r="O17" s="255" t="s">
        <v>10</v>
      </c>
      <c r="P17" s="256">
        <v>6.5560066336290269E-4</v>
      </c>
    </row>
    <row r="18" spans="1:16" x14ac:dyDescent="0.3">
      <c r="A18" s="251" t="s">
        <v>31</v>
      </c>
      <c r="B18" s="252">
        <v>25825428.783999994</v>
      </c>
      <c r="C18" s="252">
        <v>0</v>
      </c>
      <c r="D18" s="252">
        <v>25825428.783999994</v>
      </c>
      <c r="E18" s="253">
        <v>0</v>
      </c>
      <c r="F18" s="253">
        <v>2.9000000000009999E-3</v>
      </c>
      <c r="G18" s="253">
        <v>0.99710000000000099</v>
      </c>
      <c r="H18" s="254">
        <v>1.017005180296974</v>
      </c>
      <c r="I18" s="254">
        <v>1.026692124492065</v>
      </c>
      <c r="J18" s="254">
        <v>1.0486289832939284</v>
      </c>
      <c r="K18" s="252">
        <v>0</v>
      </c>
      <c r="L18" s="252">
        <v>76892.816598074016</v>
      </c>
      <c r="M18" s="252">
        <v>27002757.378821842</v>
      </c>
      <c r="N18" s="252">
        <v>27079650.195419915</v>
      </c>
      <c r="O18" s="255" t="s">
        <v>10</v>
      </c>
      <c r="P18" s="256">
        <v>0.24102652189039039</v>
      </c>
    </row>
    <row r="19" spans="1:16" x14ac:dyDescent="0.3">
      <c r="A19" s="251" t="s">
        <v>32</v>
      </c>
      <c r="B19" s="252">
        <v>10507497.706</v>
      </c>
      <c r="C19" s="252">
        <v>0</v>
      </c>
      <c r="D19" s="252">
        <v>10507497.706</v>
      </c>
      <c r="E19" s="253">
        <v>0</v>
      </c>
      <c r="F19" s="253">
        <v>3.8420000000001002E-2</v>
      </c>
      <c r="G19" s="253">
        <v>0.96158000000000099</v>
      </c>
      <c r="H19" s="254">
        <v>1.017005180296974</v>
      </c>
      <c r="I19" s="254">
        <v>1.026692124492065</v>
      </c>
      <c r="J19" s="254">
        <v>1.0486289832939284</v>
      </c>
      <c r="K19" s="252">
        <v>0</v>
      </c>
      <c r="L19" s="252">
        <v>414473.6207890127</v>
      </c>
      <c r="M19" s="252">
        <v>10595137.148235334</v>
      </c>
      <c r="N19" s="252">
        <v>11009610.769024346</v>
      </c>
      <c r="O19" s="255" t="s">
        <v>10</v>
      </c>
      <c r="P19" s="256">
        <v>9.7992705661824067E-2</v>
      </c>
    </row>
    <row r="20" spans="1:16" x14ac:dyDescent="0.3">
      <c r="A20" s="251" t="s">
        <v>33</v>
      </c>
      <c r="B20" s="252">
        <v>2515470.9250000003</v>
      </c>
      <c r="C20" s="252">
        <v>0</v>
      </c>
      <c r="D20" s="252">
        <v>2515470.9250000003</v>
      </c>
      <c r="E20" s="253">
        <v>0</v>
      </c>
      <c r="F20" s="253">
        <v>0.341750000000001</v>
      </c>
      <c r="G20" s="253">
        <v>0.658250000000001</v>
      </c>
      <c r="H20" s="254">
        <v>1.017005180296974</v>
      </c>
      <c r="I20" s="254">
        <v>1.026692124492065</v>
      </c>
      <c r="J20" s="254">
        <v>1.0486289832939284</v>
      </c>
      <c r="K20" s="252">
        <v>0</v>
      </c>
      <c r="L20" s="252">
        <v>882608.39877848187</v>
      </c>
      <c r="M20" s="252">
        <v>1736329.0317606728</v>
      </c>
      <c r="N20" s="252">
        <v>2618937.4305391544</v>
      </c>
      <c r="O20" s="255" t="s">
        <v>10</v>
      </c>
      <c r="P20" s="256">
        <v>2.3310248669245942E-2</v>
      </c>
    </row>
    <row r="21" spans="1:16" x14ac:dyDescent="0.3">
      <c r="A21" s="251" t="s">
        <v>72</v>
      </c>
      <c r="B21" s="252">
        <v>172992.26</v>
      </c>
      <c r="C21" s="252">
        <v>0</v>
      </c>
      <c r="D21" s="252">
        <v>172992.26</v>
      </c>
      <c r="E21" s="253">
        <v>1.0000000000000011</v>
      </c>
      <c r="F21" s="253">
        <v>0</v>
      </c>
      <c r="G21" s="253">
        <v>0</v>
      </c>
      <c r="H21" s="254">
        <v>1.017005180296974</v>
      </c>
      <c r="I21" s="254">
        <v>1.026692124492065</v>
      </c>
      <c r="J21" s="254">
        <v>1.0486289832939284</v>
      </c>
      <c r="K21" s="252">
        <v>175934.02457128081</v>
      </c>
      <c r="L21" s="252">
        <v>0</v>
      </c>
      <c r="M21" s="252">
        <v>0</v>
      </c>
      <c r="N21" s="252">
        <v>175934.02457128081</v>
      </c>
      <c r="O21" s="255" t="s">
        <v>10</v>
      </c>
      <c r="P21" s="256">
        <v>1.5659273926586126E-3</v>
      </c>
    </row>
    <row r="22" spans="1:16" x14ac:dyDescent="0.3">
      <c r="A22" s="251" t="s">
        <v>29</v>
      </c>
      <c r="B22" s="252">
        <v>5968792.1219999995</v>
      </c>
      <c r="C22" s="252">
        <v>0</v>
      </c>
      <c r="D22" s="252">
        <v>5968792.1219999995</v>
      </c>
      <c r="E22" s="253">
        <v>0</v>
      </c>
      <c r="F22" s="253">
        <v>0</v>
      </c>
      <c r="G22" s="253">
        <v>1.0000000000000011</v>
      </c>
      <c r="H22" s="254">
        <v>1.017005180296974</v>
      </c>
      <c r="I22" s="254">
        <v>1.026692124492065</v>
      </c>
      <c r="J22" s="254">
        <v>1.0486289832939284</v>
      </c>
      <c r="K22" s="252">
        <v>0</v>
      </c>
      <c r="L22" s="252">
        <v>0</v>
      </c>
      <c r="M22" s="252">
        <v>6259048.4143856624</v>
      </c>
      <c r="N22" s="252">
        <v>6259048.4143856624</v>
      </c>
      <c r="O22" s="255" t="s">
        <v>10</v>
      </c>
      <c r="P22" s="256">
        <v>5.5709606984440094E-2</v>
      </c>
    </row>
    <row r="23" spans="1:16" x14ac:dyDescent="0.3">
      <c r="A23" s="251" t="s">
        <v>34</v>
      </c>
      <c r="B23" s="252">
        <v>91208.296000000002</v>
      </c>
      <c r="C23" s="252">
        <v>0</v>
      </c>
      <c r="D23" s="252">
        <v>91208.296000000002</v>
      </c>
      <c r="E23" s="253">
        <v>0</v>
      </c>
      <c r="F23" s="253">
        <v>1.0000000000000011</v>
      </c>
      <c r="G23" s="253">
        <v>0</v>
      </c>
      <c r="H23" s="254">
        <v>1.017005180296974</v>
      </c>
      <c r="I23" s="254">
        <v>1.026692124492065</v>
      </c>
      <c r="J23" s="254">
        <v>1.0486289832939284</v>
      </c>
      <c r="K23" s="252">
        <v>0</v>
      </c>
      <c r="L23" s="252">
        <v>93642.839191541017</v>
      </c>
      <c r="M23" s="252">
        <v>0</v>
      </c>
      <c r="N23" s="252">
        <v>93642.839191541017</v>
      </c>
      <c r="O23" s="255" t="s">
        <v>10</v>
      </c>
      <c r="P23" s="256">
        <v>8.334822520758659E-4</v>
      </c>
    </row>
    <row r="24" spans="1:16" x14ac:dyDescent="0.3">
      <c r="A24" s="251" t="s">
        <v>35</v>
      </c>
      <c r="B24" s="252">
        <v>97899.983999999982</v>
      </c>
      <c r="C24" s="252">
        <v>0</v>
      </c>
      <c r="D24" s="252">
        <v>97899.983999999982</v>
      </c>
      <c r="E24" s="253">
        <v>0</v>
      </c>
      <c r="F24" s="253">
        <v>0</v>
      </c>
      <c r="G24" s="253">
        <v>1.0000000000000011</v>
      </c>
      <c r="H24" s="254">
        <v>1.017005180296974</v>
      </c>
      <c r="I24" s="254">
        <v>1.026692124492065</v>
      </c>
      <c r="J24" s="254">
        <v>1.0486289832939284</v>
      </c>
      <c r="K24" s="252">
        <v>0</v>
      </c>
      <c r="L24" s="252">
        <v>0</v>
      </c>
      <c r="M24" s="252">
        <v>102660.76068641173</v>
      </c>
      <c r="N24" s="252">
        <v>102660.76068641173</v>
      </c>
      <c r="O24" s="255" t="s">
        <v>10</v>
      </c>
      <c r="P24" s="256">
        <v>9.1374762614472626E-4</v>
      </c>
    </row>
    <row r="25" spans="1:16" x14ac:dyDescent="0.3">
      <c r="A25" s="251" t="s">
        <v>36</v>
      </c>
      <c r="B25" s="252">
        <v>10793.312999999998</v>
      </c>
      <c r="C25" s="252">
        <v>0</v>
      </c>
      <c r="D25" s="252">
        <v>10793.312999999998</v>
      </c>
      <c r="E25" s="253">
        <v>0</v>
      </c>
      <c r="F25" s="253">
        <v>1.0000000000000011</v>
      </c>
      <c r="G25" s="253">
        <v>0</v>
      </c>
      <c r="H25" s="254">
        <v>1.017005180296974</v>
      </c>
      <c r="I25" s="254">
        <v>1.026692124492065</v>
      </c>
      <c r="J25" s="254">
        <v>1.0486289832939284</v>
      </c>
      <c r="K25" s="252">
        <v>0</v>
      </c>
      <c r="L25" s="252">
        <v>11081.409454277809</v>
      </c>
      <c r="M25" s="252">
        <v>0</v>
      </c>
      <c r="N25" s="252">
        <v>11081.409454277809</v>
      </c>
      <c r="O25" s="255" t="s">
        <v>10</v>
      </c>
      <c r="P25" s="256">
        <v>9.8631760719223763E-5</v>
      </c>
    </row>
    <row r="26" spans="1:16" x14ac:dyDescent="0.3">
      <c r="A26" s="251" t="s">
        <v>37</v>
      </c>
      <c r="B26" s="252">
        <v>56993678.506999999</v>
      </c>
      <c r="C26" s="252">
        <v>0</v>
      </c>
      <c r="D26" s="252">
        <v>56993678.506999999</v>
      </c>
      <c r="E26" s="253">
        <v>0</v>
      </c>
      <c r="F26" s="253">
        <v>0</v>
      </c>
      <c r="G26" s="253">
        <v>1.0000000000000011</v>
      </c>
      <c r="H26" s="254">
        <v>1.017005180296974</v>
      </c>
      <c r="I26" s="254">
        <v>1.026692124492065</v>
      </c>
      <c r="J26" s="254">
        <v>1.0486289832939284</v>
      </c>
      <c r="K26" s="252">
        <v>0</v>
      </c>
      <c r="L26" s="252">
        <v>0</v>
      </c>
      <c r="M26" s="252">
        <v>59765223.146976367</v>
      </c>
      <c r="N26" s="252">
        <v>59765223.146976367</v>
      </c>
      <c r="O26" s="255" t="s">
        <v>10</v>
      </c>
      <c r="P26" s="256">
        <v>0.53194940707007754</v>
      </c>
    </row>
    <row r="27" spans="1:16" x14ac:dyDescent="0.3">
      <c r="A27" s="251" t="s">
        <v>38</v>
      </c>
      <c r="B27" s="252">
        <v>560806.95799999998</v>
      </c>
      <c r="C27" s="252">
        <v>0</v>
      </c>
      <c r="D27" s="252">
        <v>560806.95799999998</v>
      </c>
      <c r="E27" s="253">
        <v>0</v>
      </c>
      <c r="F27" s="253">
        <v>0</v>
      </c>
      <c r="G27" s="253">
        <v>1.0000000000000011</v>
      </c>
      <c r="H27" s="254">
        <v>1.017005180296974</v>
      </c>
      <c r="I27" s="254">
        <v>1.026692124492065</v>
      </c>
      <c r="J27" s="254">
        <v>1.0486289832939284</v>
      </c>
      <c r="K27" s="252">
        <v>0</v>
      </c>
      <c r="L27" s="252">
        <v>0</v>
      </c>
      <c r="M27" s="252">
        <v>588078.43019170011</v>
      </c>
      <c r="N27" s="252">
        <v>588078.43019170011</v>
      </c>
      <c r="O27" s="255" t="s">
        <v>10</v>
      </c>
      <c r="P27" s="256">
        <v>5.2342810045554493E-3</v>
      </c>
    </row>
    <row r="28" spans="1:16" x14ac:dyDescent="0.3">
      <c r="A28" s="251" t="s">
        <v>39</v>
      </c>
      <c r="B28" s="252">
        <v>32762.625999999997</v>
      </c>
      <c r="C28" s="252">
        <v>0</v>
      </c>
      <c r="D28" s="252">
        <v>32762.625999999997</v>
      </c>
      <c r="E28" s="253">
        <v>0</v>
      </c>
      <c r="F28" s="253">
        <v>0</v>
      </c>
      <c r="G28" s="253">
        <v>1.0000000000000011</v>
      </c>
      <c r="H28" s="254">
        <v>1.017005180296974</v>
      </c>
      <c r="I28" s="254">
        <v>1.026692124492065</v>
      </c>
      <c r="J28" s="254">
        <v>1.0486289832939284</v>
      </c>
      <c r="K28" s="252">
        <v>0</v>
      </c>
      <c r="L28" s="252">
        <v>0</v>
      </c>
      <c r="M28" s="252">
        <v>34355.839192419182</v>
      </c>
      <c r="N28" s="252">
        <v>34355.839192419182</v>
      </c>
      <c r="O28" s="255" t="s">
        <v>10</v>
      </c>
      <c r="P28" s="256">
        <v>3.057893424562013E-4</v>
      </c>
    </row>
    <row r="29" spans="1:16" x14ac:dyDescent="0.3">
      <c r="A29" s="251" t="s">
        <v>40</v>
      </c>
      <c r="B29" s="252">
        <v>11856.925999999999</v>
      </c>
      <c r="C29" s="252">
        <v>0</v>
      </c>
      <c r="D29" s="252">
        <v>11856.925999999999</v>
      </c>
      <c r="E29" s="253">
        <v>0</v>
      </c>
      <c r="F29" s="253">
        <v>1.0000000000000011</v>
      </c>
      <c r="G29" s="253">
        <v>0</v>
      </c>
      <c r="H29" s="254">
        <v>1.017005180296974</v>
      </c>
      <c r="I29" s="254">
        <v>1.026692124492065</v>
      </c>
      <c r="J29" s="254">
        <v>1.0486289832939284</v>
      </c>
      <c r="K29" s="252">
        <v>0</v>
      </c>
      <c r="L29" s="252">
        <v>12173.412544885188</v>
      </c>
      <c r="M29" s="252">
        <v>0</v>
      </c>
      <c r="N29" s="252">
        <v>12173.412544885188</v>
      </c>
      <c r="O29" s="255" t="s">
        <v>10</v>
      </c>
      <c r="P29" s="256">
        <v>1.0835129937364731E-4</v>
      </c>
    </row>
    <row r="30" spans="1:16" x14ac:dyDescent="0.3">
      <c r="A30" s="251" t="s">
        <v>78</v>
      </c>
      <c r="B30" s="252">
        <v>89667.754000000001</v>
      </c>
      <c r="C30" s="252">
        <v>0</v>
      </c>
      <c r="D30" s="252">
        <v>89667.754000000001</v>
      </c>
      <c r="E30" s="253">
        <v>1.0000000000000011</v>
      </c>
      <c r="F30" s="253">
        <v>0</v>
      </c>
      <c r="G30" s="253">
        <v>0</v>
      </c>
      <c r="H30" s="254">
        <v>1.017005180296974</v>
      </c>
      <c r="I30" s="254">
        <v>1.026692124492065</v>
      </c>
      <c r="J30" s="254">
        <v>1.0486289832939284</v>
      </c>
      <c r="K30" s="252">
        <v>91192.570323594613</v>
      </c>
      <c r="L30" s="252">
        <v>0</v>
      </c>
      <c r="M30" s="252">
        <v>0</v>
      </c>
      <c r="N30" s="252">
        <v>91192.570323594613</v>
      </c>
      <c r="O30" s="255" t="s">
        <v>10</v>
      </c>
      <c r="P30" s="256">
        <v>8.1167326345616385E-4</v>
      </c>
    </row>
    <row r="31" spans="1:16" ht="15" thickBot="1" x14ac:dyDescent="0.35"/>
    <row r="32" spans="1:16" x14ac:dyDescent="0.3">
      <c r="A32" s="257" t="s">
        <v>106</v>
      </c>
      <c r="B32" s="258">
        <v>107246477.18599999</v>
      </c>
      <c r="C32" s="258">
        <v>0</v>
      </c>
      <c r="D32" s="258">
        <v>107246477.18599999</v>
      </c>
      <c r="E32" s="259" t="s">
        <v>10</v>
      </c>
      <c r="F32" s="259" t="s">
        <v>10</v>
      </c>
      <c r="G32" s="259" t="s">
        <v>10</v>
      </c>
      <c r="H32" s="260" t="s">
        <v>10</v>
      </c>
      <c r="I32" s="260" t="s">
        <v>10</v>
      </c>
      <c r="J32" s="260" t="s">
        <v>10</v>
      </c>
      <c r="K32" s="258">
        <v>1801111.4228577365</v>
      </c>
      <c r="L32" s="258">
        <v>2547401.5633144733</v>
      </c>
      <c r="M32" s="258">
        <v>108002816.58134656</v>
      </c>
      <c r="N32" s="258">
        <v>112351329.56751877</v>
      </c>
      <c r="O32" s="261">
        <v>0.94858749624629235</v>
      </c>
      <c r="P32" s="262">
        <v>1</v>
      </c>
    </row>
    <row r="34" spans="1:16" x14ac:dyDescent="0.3">
      <c r="A34" s="251" t="s">
        <v>69</v>
      </c>
      <c r="B34" s="252">
        <v>2927.1239982525703</v>
      </c>
      <c r="C34" s="252">
        <v>0</v>
      </c>
      <c r="D34" s="252">
        <v>2927.1239982525703</v>
      </c>
      <c r="E34" s="253">
        <v>1.0000000000000011</v>
      </c>
      <c r="F34" s="253">
        <v>0</v>
      </c>
      <c r="G34" s="253">
        <v>0</v>
      </c>
      <c r="H34" s="254">
        <v>1.017005180296974</v>
      </c>
      <c r="I34" s="254">
        <v>1.026692124492065</v>
      </c>
      <c r="J34" s="254">
        <v>1.0486289832939284</v>
      </c>
      <c r="K34" s="252">
        <v>2976.9002695944514</v>
      </c>
      <c r="L34" s="252">
        <v>0</v>
      </c>
      <c r="M34" s="252">
        <v>0</v>
      </c>
      <c r="N34" s="252">
        <v>2976.9002695944514</v>
      </c>
      <c r="O34" s="255" t="s">
        <v>10</v>
      </c>
      <c r="P34" s="263" t="s">
        <v>10</v>
      </c>
    </row>
    <row r="35" spans="1:16" x14ac:dyDescent="0.3">
      <c r="A35" s="251" t="s">
        <v>71</v>
      </c>
      <c r="B35" s="252">
        <v>814173.74826923315</v>
      </c>
      <c r="C35" s="252">
        <v>0</v>
      </c>
      <c r="D35" s="252">
        <v>814173.74826923315</v>
      </c>
      <c r="E35" s="253">
        <v>1.0000000000000011</v>
      </c>
      <c r="F35" s="253">
        <v>0</v>
      </c>
      <c r="G35" s="253">
        <v>0</v>
      </c>
      <c r="H35" s="254">
        <v>1.017005180296974</v>
      </c>
      <c r="I35" s="254">
        <v>1.026692124492065</v>
      </c>
      <c r="J35" s="254">
        <v>1.0486289832939284</v>
      </c>
      <c r="K35" s="252">
        <v>828018.91965161369</v>
      </c>
      <c r="L35" s="252">
        <v>0</v>
      </c>
      <c r="M35" s="252">
        <v>0</v>
      </c>
      <c r="N35" s="252">
        <v>828018.91965161369</v>
      </c>
      <c r="O35" s="255" t="s">
        <v>10</v>
      </c>
      <c r="P35" s="264" t="s">
        <v>10</v>
      </c>
    </row>
    <row r="36" spans="1:16" x14ac:dyDescent="0.3">
      <c r="A36" s="251" t="s">
        <v>73</v>
      </c>
      <c r="B36" s="252">
        <v>168</v>
      </c>
      <c r="C36" s="252">
        <v>0</v>
      </c>
      <c r="D36" s="252">
        <v>168</v>
      </c>
      <c r="E36" s="253">
        <v>1.0000000000000011</v>
      </c>
      <c r="F36" s="253">
        <v>0</v>
      </c>
      <c r="G36" s="253">
        <v>0</v>
      </c>
      <c r="H36" s="254">
        <v>1.017005180296974</v>
      </c>
      <c r="I36" s="254">
        <v>1.026692124492065</v>
      </c>
      <c r="J36" s="254">
        <v>1.0486289832939284</v>
      </c>
      <c r="K36" s="252">
        <v>170.85687028989145</v>
      </c>
      <c r="L36" s="252">
        <v>0</v>
      </c>
      <c r="M36" s="252">
        <v>0</v>
      </c>
      <c r="N36" s="252">
        <v>170.85687028989145</v>
      </c>
      <c r="O36" s="255" t="s">
        <v>10</v>
      </c>
      <c r="P36" s="265" t="s">
        <v>10</v>
      </c>
    </row>
    <row r="37" spans="1:16" x14ac:dyDescent="0.3">
      <c r="A37" s="251" t="s">
        <v>84</v>
      </c>
      <c r="B37" s="252">
        <v>0</v>
      </c>
      <c r="C37" s="252">
        <v>0</v>
      </c>
      <c r="D37" s="252">
        <v>0</v>
      </c>
      <c r="E37" s="253">
        <v>1.0000000000000011</v>
      </c>
      <c r="F37" s="253">
        <v>0</v>
      </c>
      <c r="G37" s="253">
        <v>0</v>
      </c>
      <c r="H37" s="254">
        <v>1.017005180296974</v>
      </c>
      <c r="I37" s="254">
        <v>1.026692124492065</v>
      </c>
      <c r="J37" s="254">
        <v>1.0486289832939284</v>
      </c>
      <c r="K37" s="252">
        <v>0</v>
      </c>
      <c r="L37" s="252">
        <v>0</v>
      </c>
      <c r="M37" s="252">
        <v>0</v>
      </c>
      <c r="N37" s="252">
        <v>0</v>
      </c>
      <c r="O37" s="255" t="s">
        <v>10</v>
      </c>
      <c r="P37" s="266" t="s">
        <v>10</v>
      </c>
    </row>
    <row r="38" spans="1:16" x14ac:dyDescent="0.3">
      <c r="A38" s="251" t="s">
        <v>74</v>
      </c>
      <c r="B38" s="252">
        <v>4025200.602</v>
      </c>
      <c r="C38" s="252">
        <v>0</v>
      </c>
      <c r="D38" s="252">
        <v>4025200.602</v>
      </c>
      <c r="E38" s="253">
        <v>1.0000000000000011</v>
      </c>
      <c r="F38" s="253">
        <v>0</v>
      </c>
      <c r="G38" s="253">
        <v>0</v>
      </c>
      <c r="H38" s="254">
        <v>1.017005180296974</v>
      </c>
      <c r="I38" s="254">
        <v>1.026692124492065</v>
      </c>
      <c r="J38" s="254">
        <v>1.0486289832939284</v>
      </c>
      <c r="K38" s="252">
        <v>4093649.8639684934</v>
      </c>
      <c r="L38" s="252">
        <v>0</v>
      </c>
      <c r="M38" s="252">
        <v>0</v>
      </c>
      <c r="N38" s="252">
        <v>4093649.8639684934</v>
      </c>
      <c r="O38" s="255" t="s">
        <v>10</v>
      </c>
      <c r="P38" s="267" t="s">
        <v>10</v>
      </c>
    </row>
    <row r="39" spans="1:16" x14ac:dyDescent="0.3">
      <c r="A39" s="251" t="s">
        <v>85</v>
      </c>
      <c r="B39" s="252">
        <v>0</v>
      </c>
      <c r="C39" s="252">
        <v>0</v>
      </c>
      <c r="D39" s="252">
        <v>0</v>
      </c>
      <c r="E39" s="253">
        <v>1.0000000000000011</v>
      </c>
      <c r="F39" s="253">
        <v>0</v>
      </c>
      <c r="G39" s="253">
        <v>0</v>
      </c>
      <c r="H39" s="254">
        <v>1.017005180296974</v>
      </c>
      <c r="I39" s="254">
        <v>1.026692124492065</v>
      </c>
      <c r="J39" s="254">
        <v>1.0486289832939284</v>
      </c>
      <c r="K39" s="252">
        <v>0</v>
      </c>
      <c r="L39" s="252">
        <v>0</v>
      </c>
      <c r="M39" s="252">
        <v>0</v>
      </c>
      <c r="N39" s="252">
        <v>0</v>
      </c>
      <c r="O39" s="255" t="s">
        <v>10</v>
      </c>
      <c r="P39" s="268" t="s">
        <v>10</v>
      </c>
    </row>
    <row r="40" spans="1:16" x14ac:dyDescent="0.3">
      <c r="A40" s="251" t="s">
        <v>75</v>
      </c>
      <c r="B40" s="252">
        <v>18960</v>
      </c>
      <c r="C40" s="252">
        <v>0</v>
      </c>
      <c r="D40" s="252">
        <v>18960</v>
      </c>
      <c r="E40" s="253">
        <v>1.0000000000000011</v>
      </c>
      <c r="F40" s="253">
        <v>0</v>
      </c>
      <c r="G40" s="253">
        <v>0</v>
      </c>
      <c r="H40" s="254">
        <v>1.017005180296974</v>
      </c>
      <c r="I40" s="254">
        <v>1.026692124492065</v>
      </c>
      <c r="J40" s="254">
        <v>1.0486289832939284</v>
      </c>
      <c r="K40" s="252">
        <v>19282.418218430605</v>
      </c>
      <c r="L40" s="252">
        <v>0</v>
      </c>
      <c r="M40" s="252">
        <v>0</v>
      </c>
      <c r="N40" s="252">
        <v>19282.418218430605</v>
      </c>
      <c r="O40" s="255" t="s">
        <v>10</v>
      </c>
      <c r="P40" s="269" t="s">
        <v>10</v>
      </c>
    </row>
    <row r="41" spans="1:16" x14ac:dyDescent="0.3">
      <c r="A41" s="251" t="s">
        <v>76</v>
      </c>
      <c r="B41" s="252">
        <v>152</v>
      </c>
      <c r="C41" s="252">
        <v>0</v>
      </c>
      <c r="D41" s="252">
        <v>152</v>
      </c>
      <c r="E41" s="253">
        <v>1.0000000000000011</v>
      </c>
      <c r="F41" s="253">
        <v>0</v>
      </c>
      <c r="G41" s="253">
        <v>0</v>
      </c>
      <c r="H41" s="254">
        <v>1.017005180296974</v>
      </c>
      <c r="I41" s="254">
        <v>1.026692124492065</v>
      </c>
      <c r="J41" s="254">
        <v>1.0486289832939284</v>
      </c>
      <c r="K41" s="252">
        <v>154.58478740513988</v>
      </c>
      <c r="L41" s="252">
        <v>0</v>
      </c>
      <c r="M41" s="252">
        <v>0</v>
      </c>
      <c r="N41" s="252">
        <v>154.58478740513988</v>
      </c>
      <c r="O41" s="255" t="s">
        <v>10</v>
      </c>
      <c r="P41" s="270" t="s">
        <v>10</v>
      </c>
    </row>
    <row r="42" spans="1:16" x14ac:dyDescent="0.3">
      <c r="A42" s="251" t="s">
        <v>77</v>
      </c>
      <c r="B42" s="252">
        <v>1102340</v>
      </c>
      <c r="C42" s="252">
        <v>0</v>
      </c>
      <c r="D42" s="252">
        <v>1102340</v>
      </c>
      <c r="E42" s="253">
        <v>1.0000000000000011</v>
      </c>
      <c r="F42" s="253">
        <v>0</v>
      </c>
      <c r="G42" s="253">
        <v>0</v>
      </c>
      <c r="H42" s="254">
        <v>1.017005180296974</v>
      </c>
      <c r="I42" s="254">
        <v>1.026692124492065</v>
      </c>
      <c r="J42" s="254">
        <v>1.0486289832939284</v>
      </c>
      <c r="K42" s="252">
        <v>1121085.490448565</v>
      </c>
      <c r="L42" s="252">
        <v>0</v>
      </c>
      <c r="M42" s="252">
        <v>0</v>
      </c>
      <c r="N42" s="252">
        <v>1121085.490448565</v>
      </c>
      <c r="O42" s="255" t="s">
        <v>10</v>
      </c>
      <c r="P42" s="271" t="s">
        <v>10</v>
      </c>
    </row>
    <row r="43" spans="1:16" x14ac:dyDescent="0.3">
      <c r="A43" s="251" t="s">
        <v>79</v>
      </c>
      <c r="B43" s="252">
        <v>4479.0422992308404</v>
      </c>
      <c r="C43" s="252">
        <v>0</v>
      </c>
      <c r="D43" s="252">
        <v>4479.0422992308404</v>
      </c>
      <c r="E43" s="253">
        <v>1.0000000000000011</v>
      </c>
      <c r="F43" s="253">
        <v>0</v>
      </c>
      <c r="G43" s="253">
        <v>0</v>
      </c>
      <c r="H43" s="254">
        <v>1.017005180296974</v>
      </c>
      <c r="I43" s="254">
        <v>1.026692124492065</v>
      </c>
      <c r="J43" s="254">
        <v>1.0486289832939284</v>
      </c>
      <c r="K43" s="252">
        <v>4555.2092210870287</v>
      </c>
      <c r="L43" s="252">
        <v>0</v>
      </c>
      <c r="M43" s="252">
        <v>0</v>
      </c>
      <c r="N43" s="252">
        <v>4555.2092210870287</v>
      </c>
      <c r="O43" s="255" t="s">
        <v>10</v>
      </c>
      <c r="P43" s="272" t="s">
        <v>10</v>
      </c>
    </row>
    <row r="44" spans="1:16" x14ac:dyDescent="0.3">
      <c r="A44" s="251" t="s">
        <v>80</v>
      </c>
      <c r="B44" s="252">
        <v>19111.660261500001</v>
      </c>
      <c r="C44" s="252">
        <v>0</v>
      </c>
      <c r="D44" s="252">
        <v>19111.660261500001</v>
      </c>
      <c r="E44" s="253">
        <v>1.0000000000000011</v>
      </c>
      <c r="F44" s="253">
        <v>0</v>
      </c>
      <c r="G44" s="253">
        <v>0</v>
      </c>
      <c r="H44" s="254">
        <v>1.017005180296974</v>
      </c>
      <c r="I44" s="254">
        <v>1.026692124492065</v>
      </c>
      <c r="J44" s="254">
        <v>1.0486289832939284</v>
      </c>
      <c r="K44" s="252">
        <v>19436.657490021298</v>
      </c>
      <c r="L44" s="252">
        <v>0</v>
      </c>
      <c r="M44" s="252">
        <v>0</v>
      </c>
      <c r="N44" s="252">
        <v>19436.657490021298</v>
      </c>
      <c r="O44" s="255" t="s">
        <v>10</v>
      </c>
      <c r="P44" s="273" t="s">
        <v>10</v>
      </c>
    </row>
    <row r="46" spans="1:16" x14ac:dyDescent="0.3">
      <c r="A46" s="274" t="s">
        <v>108</v>
      </c>
      <c r="B46" s="275">
        <v>5987512.1768282158</v>
      </c>
      <c r="C46" s="275">
        <v>0</v>
      </c>
      <c r="D46" s="275">
        <v>5987512.1768282158</v>
      </c>
      <c r="E46" s="276" t="s">
        <v>10</v>
      </c>
      <c r="F46" s="276" t="s">
        <v>10</v>
      </c>
      <c r="G46" s="276" t="s">
        <v>10</v>
      </c>
      <c r="H46" s="277" t="s">
        <v>10</v>
      </c>
      <c r="I46" s="277" t="s">
        <v>10</v>
      </c>
      <c r="J46" s="277" t="s">
        <v>10</v>
      </c>
      <c r="K46" s="275">
        <v>6089330.9009255012</v>
      </c>
      <c r="L46" s="275">
        <v>0</v>
      </c>
      <c r="M46" s="275">
        <v>0</v>
      </c>
      <c r="N46" s="275">
        <v>6089330.9009255012</v>
      </c>
      <c r="O46" s="278">
        <v>5.1412503753707629E-2</v>
      </c>
      <c r="P46" s="279" t="s">
        <v>10</v>
      </c>
    </row>
    <row r="48" spans="1:16" x14ac:dyDescent="0.3">
      <c r="A48" s="251" t="s">
        <v>42</v>
      </c>
      <c r="B48" s="280">
        <v>113233989.3628282</v>
      </c>
      <c r="C48" s="280">
        <v>0</v>
      </c>
      <c r="D48" s="280">
        <v>113233989.3628282</v>
      </c>
      <c r="E48" s="281" t="s">
        <v>10</v>
      </c>
      <c r="F48" s="281" t="s">
        <v>10</v>
      </c>
      <c r="G48" s="281" t="s">
        <v>10</v>
      </c>
      <c r="H48" s="282" t="s">
        <v>10</v>
      </c>
      <c r="I48" s="282" t="s">
        <v>10</v>
      </c>
      <c r="J48" s="282" t="s">
        <v>10</v>
      </c>
      <c r="K48" s="280">
        <v>7890442.3237832375</v>
      </c>
      <c r="L48" s="280">
        <v>2547401.5633144733</v>
      </c>
      <c r="M48" s="280">
        <v>108002816.58134656</v>
      </c>
      <c r="N48" s="280">
        <v>118440660.46844426</v>
      </c>
      <c r="O48" s="283">
        <v>1</v>
      </c>
      <c r="P48" s="284" t="s">
        <v>10</v>
      </c>
    </row>
    <row r="51" spans="1:16" x14ac:dyDescent="0.3">
      <c r="A51" s="285" t="s">
        <v>109</v>
      </c>
      <c r="B51" s="286" t="s">
        <v>10</v>
      </c>
      <c r="C51" s="286" t="s">
        <v>10</v>
      </c>
      <c r="D51" s="286" t="s">
        <v>10</v>
      </c>
      <c r="E51" s="287" t="s">
        <v>10</v>
      </c>
      <c r="F51" s="287" t="s">
        <v>10</v>
      </c>
      <c r="G51" s="287" t="s">
        <v>10</v>
      </c>
      <c r="H51" s="288" t="s">
        <v>10</v>
      </c>
      <c r="I51" s="288" t="s">
        <v>10</v>
      </c>
      <c r="J51" s="288" t="s">
        <v>10</v>
      </c>
      <c r="K51" s="286" t="s">
        <v>10</v>
      </c>
      <c r="L51" s="286" t="s">
        <v>10</v>
      </c>
      <c r="M51" s="286" t="s">
        <v>10</v>
      </c>
      <c r="N51" s="289">
        <v>0.94858749624629246</v>
      </c>
      <c r="O51" s="290" t="s">
        <v>10</v>
      </c>
      <c r="P51" s="291" t="s">
        <v>10</v>
      </c>
    </row>
    <row r="53" spans="1:16" ht="15" x14ac:dyDescent="0.25">
      <c r="A53" s="292" t="s">
        <v>10</v>
      </c>
    </row>
    <row r="54" spans="1:16" x14ac:dyDescent="0.3">
      <c r="A54" s="292" t="s">
        <v>110</v>
      </c>
    </row>
  </sheetData>
  <mergeCells count="6">
    <mergeCell ref="O12:P12"/>
    <mergeCell ref="A12:A13"/>
    <mergeCell ref="B12:D12"/>
    <mergeCell ref="E12:G12"/>
    <mergeCell ref="H12:J12"/>
    <mergeCell ref="K12:N12"/>
  </mergeCells>
  <pageMargins left="0.5" right="0.5" top="1.5" bottom="0.5" header="0.75" footer="0.5"/>
  <pageSetup scale="59" orientation="landscape"/>
  <headerFooter>
    <oddHeader>&amp;R&amp;"Arial"&amp;10 FLORIDA POWER &amp;&amp; LIGHT COMPANY
 AND SUBSIDIARIES
 DOCKET NO. 160021-EI
 MFR NO. E-10
 ATTACHMENT NO. 2 OF 2
 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0EDE53-89AE-412B-988D-C2F17C5E49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396A18-0D45-4689-8DFF-6C9E573327CE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3.xml><?xml version="1.0" encoding="utf-8"?>
<ds:datastoreItem xmlns:ds="http://schemas.openxmlformats.org/officeDocument/2006/customXml" ds:itemID="{B62CF9F4-C9A0-4CBA-B135-CFA945EB16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LLS_GNCP_Demand_Losses_by_Rate</vt:lpstr>
      <vt:lpstr>LLS_Demand_Losses_by_Rate_Grou</vt:lpstr>
      <vt:lpstr>LLS_KWH_12CP_GNCP</vt:lpstr>
      <vt:lpstr>LLS_Energy_Losses_by_Rate_Grou</vt:lpstr>
      <vt:lpstr>LLS_12CP_Demand_Losses_by_Rate</vt:lpstr>
      <vt:lpstr>LLS_Energy_Losses_by_Rate_Clas</vt:lpstr>
      <vt:lpstr>MFR_E_10_Attachment_2_FPL101</vt:lpstr>
      <vt:lpstr>MFR_E_10_Attachment_2_FPL201</vt:lpstr>
      <vt:lpstr>LLS_12CP_Demand_Losses_by_Rate!Print_Titles</vt:lpstr>
      <vt:lpstr>LLS_Demand_Losses_by_Rate_Grou!Print_Titles</vt:lpstr>
      <vt:lpstr>LLS_Energy_Losses_by_Rate_Clas!Print_Titles</vt:lpstr>
      <vt:lpstr>LLS_Energy_Losses_by_Rate_Grou!Print_Titles</vt:lpstr>
      <vt:lpstr>LLS_GNCP_Demand_Losses_by_Rate!Print_Titles</vt:lpstr>
      <vt:lpstr>LLS_KWH_12CP_GNCP!Print_Titles</vt:lpstr>
      <vt:lpstr>MFR_E_10_Attachment_2_FPL101!Print_Titles</vt:lpstr>
      <vt:lpstr>MFR_E_10_Attachment_2_FPL201!Print_Titles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FPL_User</cp:lastModifiedBy>
  <dcterms:created xsi:type="dcterms:W3CDTF">2016-02-04T20:22:44Z</dcterms:created>
  <dcterms:modified xsi:type="dcterms:W3CDTF">2016-04-18T02:35:15Z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