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592" yWindow="396" windowWidth="20376" windowHeight="11256"/>
  </bookViews>
  <sheets>
    <sheet name="Chart" sheetId="4" r:id="rId1"/>
    <sheet name="Chart Data" sheetId="2" r:id="rId2"/>
  </sheets>
  <calcPr calcId="145621"/>
</workbook>
</file>

<file path=xl/calcChain.xml><?xml version="1.0" encoding="utf-8"?>
<calcChain xmlns="http://schemas.openxmlformats.org/spreadsheetml/2006/main">
  <c r="M38" i="2" l="1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D38" i="2" l="1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C14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3" i="2"/>
  <c r="C12" i="2"/>
</calcChain>
</file>

<file path=xl/sharedStrings.xml><?xml version="1.0" encoding="utf-8"?>
<sst xmlns="http://schemas.openxmlformats.org/spreadsheetml/2006/main" count="17" uniqueCount="15">
  <si>
    <t>3 Year Avg</t>
  </si>
  <si>
    <t>Year</t>
  </si>
  <si>
    <t>Net Salvage Data (Pct)</t>
  </si>
  <si>
    <t>Net Salvage Percent</t>
  </si>
  <si>
    <t>Account 364</t>
  </si>
  <si>
    <t>5 Year Average</t>
  </si>
  <si>
    <t>Overall Average</t>
  </si>
  <si>
    <t>TOTAL</t>
  </si>
  <si>
    <t>Retirements</t>
  </si>
  <si>
    <t>Cost of Removal</t>
  </si>
  <si>
    <t>Gross Salvage</t>
  </si>
  <si>
    <t>Net Salvage (negative)</t>
  </si>
  <si>
    <t>Net Salvage Amounts</t>
  </si>
  <si>
    <t>SFHHA 013808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</si>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</sst>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3" fontId="3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513096159788838E-2"/>
          <c:y val="1.2317424717048242E-2"/>
          <c:w val="0.89249514278329745"/>
          <c:h val="0.8842252349070940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'Chart Data'!$B$9</c:f>
              <c:strCache>
                <c:ptCount val="1"/>
                <c:pt idx="0">
                  <c:v>Net Salvage Data (Pct)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17"/>
              <c:layout>
                <c:manualLayout>
                  <c:x val="-0.19045861187857255"/>
                  <c:y val="-8.47837085576707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'Chart Data'!$A$10:$A$38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'Chart Data'!$B$10:$B$38</c:f>
              <c:numCache>
                <c:formatCode>General</c:formatCode>
                <c:ptCount val="29"/>
                <c:pt idx="0">
                  <c:v>28</c:v>
                </c:pt>
                <c:pt idx="1">
                  <c:v>33</c:v>
                </c:pt>
                <c:pt idx="2">
                  <c:v>23</c:v>
                </c:pt>
                <c:pt idx="3">
                  <c:v>43</c:v>
                </c:pt>
                <c:pt idx="4">
                  <c:v>35</c:v>
                </c:pt>
                <c:pt idx="5">
                  <c:v>71</c:v>
                </c:pt>
                <c:pt idx="6">
                  <c:v>90</c:v>
                </c:pt>
                <c:pt idx="7">
                  <c:v>74</c:v>
                </c:pt>
                <c:pt idx="8">
                  <c:v>66</c:v>
                </c:pt>
                <c:pt idx="9">
                  <c:v>8</c:v>
                </c:pt>
                <c:pt idx="10">
                  <c:v>50</c:v>
                </c:pt>
                <c:pt idx="11">
                  <c:v>98</c:v>
                </c:pt>
                <c:pt idx="12">
                  <c:v>115</c:v>
                </c:pt>
                <c:pt idx="13">
                  <c:v>46</c:v>
                </c:pt>
                <c:pt idx="14">
                  <c:v>22</c:v>
                </c:pt>
                <c:pt idx="15">
                  <c:v>98</c:v>
                </c:pt>
                <c:pt idx="16">
                  <c:v>84</c:v>
                </c:pt>
                <c:pt idx="17">
                  <c:v>135</c:v>
                </c:pt>
                <c:pt idx="18">
                  <c:v>111</c:v>
                </c:pt>
                <c:pt idx="19">
                  <c:v>125</c:v>
                </c:pt>
                <c:pt idx="20">
                  <c:v>284</c:v>
                </c:pt>
                <c:pt idx="21">
                  <c:v>165</c:v>
                </c:pt>
                <c:pt idx="22">
                  <c:v>142</c:v>
                </c:pt>
                <c:pt idx="23">
                  <c:v>198</c:v>
                </c:pt>
                <c:pt idx="24">
                  <c:v>324</c:v>
                </c:pt>
                <c:pt idx="25">
                  <c:v>154</c:v>
                </c:pt>
                <c:pt idx="26">
                  <c:v>160</c:v>
                </c:pt>
                <c:pt idx="27">
                  <c:v>148</c:v>
                </c:pt>
                <c:pt idx="28">
                  <c:v>150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'Chart Data'!$C$9</c:f>
              <c:strCache>
                <c:ptCount val="1"/>
                <c:pt idx="0">
                  <c:v>3 Year Avg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dLbls>
            <c:dLbl>
              <c:idx val="21"/>
              <c:layout>
                <c:manualLayout>
                  <c:x val="-0.15383195574807781"/>
                  <c:y val="-7.0653090464725676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'Chart Data'!$A$10:$A$38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'Chart Data'!$C$10:$C$38</c:f>
              <c:numCache>
                <c:formatCode>General</c:formatCode>
                <c:ptCount val="29"/>
                <c:pt idx="2" formatCode="0">
                  <c:v>28.032649190933395</c:v>
                </c:pt>
                <c:pt idx="3" formatCode="0">
                  <c:v>33.344556001705847</c:v>
                </c:pt>
                <c:pt idx="4" formatCode="0">
                  <c:v>33.786254031835028</c:v>
                </c:pt>
                <c:pt idx="5" formatCode="0">
                  <c:v>48.953328527179899</c:v>
                </c:pt>
                <c:pt idx="6" formatCode="0">
                  <c:v>64.009996659852604</c:v>
                </c:pt>
                <c:pt idx="7" formatCode="0">
                  <c:v>78.141778890045757</c:v>
                </c:pt>
                <c:pt idx="8" formatCode="0">
                  <c:v>77.453591775503185</c:v>
                </c:pt>
                <c:pt idx="9" formatCode="0">
                  <c:v>25.749292704521171</c:v>
                </c:pt>
                <c:pt idx="10" formatCode="0">
                  <c:v>18.928956401615839</c:v>
                </c:pt>
                <c:pt idx="11" formatCode="0">
                  <c:v>18.239110579613243</c:v>
                </c:pt>
                <c:pt idx="12" formatCode="0">
                  <c:v>89.470736264707242</c:v>
                </c:pt>
                <c:pt idx="13" formatCode="0">
                  <c:v>70.429361193260846</c:v>
                </c:pt>
                <c:pt idx="14" formatCode="0">
                  <c:v>43.365630407479735</c:v>
                </c:pt>
                <c:pt idx="15" formatCode="0">
                  <c:v>50.839493699706154</c:v>
                </c:pt>
                <c:pt idx="16" formatCode="0">
                  <c:v>60.575811551312498</c:v>
                </c:pt>
                <c:pt idx="17" formatCode="0">
                  <c:v>104.46918728603187</c:v>
                </c:pt>
                <c:pt idx="18" formatCode="0">
                  <c:v>109.09569163872615</c:v>
                </c:pt>
                <c:pt idx="19" formatCode="0">
                  <c:v>124.26488876806145</c:v>
                </c:pt>
                <c:pt idx="20" formatCode="0">
                  <c:v>197.07074638820535</c:v>
                </c:pt>
                <c:pt idx="21" formatCode="0">
                  <c:v>201.42811515272206</c:v>
                </c:pt>
                <c:pt idx="22" formatCode="0">
                  <c:v>192.57469670639949</c:v>
                </c:pt>
                <c:pt idx="23" formatCode="0">
                  <c:v>167.33019612509517</c:v>
                </c:pt>
                <c:pt idx="24" formatCode="0">
                  <c:v>226.13953555504423</c:v>
                </c:pt>
                <c:pt idx="25" formatCode="0">
                  <c:v>225.88715009244765</c:v>
                </c:pt>
                <c:pt idx="26" formatCode="0">
                  <c:v>210.0825839996518</c:v>
                </c:pt>
                <c:pt idx="27" formatCode="0">
                  <c:v>153.43462156136812</c:v>
                </c:pt>
                <c:pt idx="28" formatCode="0">
                  <c:v>152.02220986728508</c:v>
                </c:pt>
              </c:numCache>
            </c:numRef>
          </c:yVal>
          <c:smooth val="1"/>
        </c:ser>
        <c:ser>
          <c:idx val="5"/>
          <c:order val="2"/>
          <c:tx>
            <c:strRef>
              <c:f>'Chart Data'!$D$9</c:f>
              <c:strCache>
                <c:ptCount val="1"/>
                <c:pt idx="0">
                  <c:v>5 Year Average</c:v>
                </c:pt>
              </c:strCache>
            </c:strRef>
          </c:tx>
          <c:spPr>
            <a:ln>
              <a:solidFill>
                <a:schemeClr val="accent2"/>
              </a:solidFill>
              <a:prstDash val="dash"/>
            </a:ln>
          </c:spPr>
          <c:marker>
            <c:symbol val="none"/>
          </c:marker>
          <c:dLbls>
            <c:dLbl>
              <c:idx val="18"/>
              <c:layout>
                <c:manualLayout>
                  <c:x val="4.1021854866154082E-2"/>
                  <c:y val="5.450381264421694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'Chart Data'!$A$10:$A$38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'Chart Data'!$D$10:$D$38</c:f>
              <c:numCache>
                <c:formatCode>General</c:formatCode>
                <c:ptCount val="29"/>
                <c:pt idx="4" formatCode="0">
                  <c:v>32.550841753025431</c:v>
                </c:pt>
                <c:pt idx="5" formatCode="0">
                  <c:v>41.41275387530726</c:v>
                </c:pt>
                <c:pt idx="6" formatCode="0">
                  <c:v>52.134338762659503</c:v>
                </c:pt>
                <c:pt idx="7" formatCode="0">
                  <c:v>61.658803286645671</c:v>
                </c:pt>
                <c:pt idx="8" formatCode="0">
                  <c:v>66.278581170126614</c:v>
                </c:pt>
                <c:pt idx="9" formatCode="0">
                  <c:v>39.179251740989585</c:v>
                </c:pt>
                <c:pt idx="10" formatCode="0">
                  <c:v>35.511230004647828</c:v>
                </c:pt>
                <c:pt idx="11" formatCode="0">
                  <c:v>31.171760628248141</c:v>
                </c:pt>
                <c:pt idx="12" formatCode="0">
                  <c:v>31.322967748774154</c:v>
                </c:pt>
                <c:pt idx="13" formatCode="0">
                  <c:v>30.729439321504454</c:v>
                </c:pt>
                <c:pt idx="14" formatCode="0">
                  <c:v>48.415337054960474</c:v>
                </c:pt>
                <c:pt idx="15" formatCode="0">
                  <c:v>60.116054103230731</c:v>
                </c:pt>
                <c:pt idx="16" formatCode="0">
                  <c:v>61.909623821128704</c:v>
                </c:pt>
                <c:pt idx="17" formatCode="0">
                  <c:v>68.794797820795992</c:v>
                </c:pt>
                <c:pt idx="18" formatCode="0">
                  <c:v>79.74327691184169</c:v>
                </c:pt>
                <c:pt idx="19" formatCode="0">
                  <c:v>109.01133242580772</c:v>
                </c:pt>
                <c:pt idx="20" formatCode="0">
                  <c:v>162.41908943755865</c:v>
                </c:pt>
                <c:pt idx="21" formatCode="0">
                  <c:v>177.19818979441325</c:v>
                </c:pt>
                <c:pt idx="22" formatCode="0">
                  <c:v>174.01553892041198</c:v>
                </c:pt>
                <c:pt idx="23" formatCode="0">
                  <c:v>186.36676065133037</c:v>
                </c:pt>
                <c:pt idx="24" formatCode="0">
                  <c:v>224.1584640894414</c:v>
                </c:pt>
                <c:pt idx="25" formatCode="0">
                  <c:v>198.32727940015141</c:v>
                </c:pt>
                <c:pt idx="26" formatCode="0">
                  <c:v>195.50844999398714</c:v>
                </c:pt>
                <c:pt idx="27" formatCode="0">
                  <c:v>192.50215899399947</c:v>
                </c:pt>
                <c:pt idx="28" formatCode="0">
                  <c:v>178.62768598183479</c:v>
                </c:pt>
              </c:numCache>
            </c:numRef>
          </c:yVal>
          <c:smooth val="1"/>
        </c:ser>
        <c:ser>
          <c:idx val="6"/>
          <c:order val="3"/>
          <c:tx>
            <c:strRef>
              <c:f>'Chart Data'!$E$9</c:f>
              <c:strCache>
                <c:ptCount val="1"/>
                <c:pt idx="0">
                  <c:v>Overall Average</c:v>
                </c:pt>
              </c:strCache>
            </c:strRef>
          </c:tx>
          <c:spPr>
            <a:ln>
              <a:solidFill>
                <a:srgbClr val="00B050"/>
              </a:solidFill>
              <a:prstDash val="lgDash"/>
            </a:ln>
          </c:spPr>
          <c:marker>
            <c:symbol val="none"/>
          </c:marker>
          <c:dLbls>
            <c:dLbl>
              <c:idx val="4"/>
              <c:layout>
                <c:manualLayout>
                  <c:x val="-4.3935721660485316E-2"/>
                  <c:y val="-6.658557058847745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'Chart Data'!$A$10:$A$38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'Chart Data'!$E$10:$E$38</c:f>
              <c:numCache>
                <c:formatCode>General</c:formatCode>
                <c:ptCount val="29"/>
                <c:pt idx="0">
                  <c:v>116</c:v>
                </c:pt>
                <c:pt idx="1">
                  <c:v>116</c:v>
                </c:pt>
                <c:pt idx="2">
                  <c:v>116</c:v>
                </c:pt>
                <c:pt idx="3">
                  <c:v>116</c:v>
                </c:pt>
                <c:pt idx="4">
                  <c:v>116</c:v>
                </c:pt>
                <c:pt idx="5">
                  <c:v>116</c:v>
                </c:pt>
                <c:pt idx="6">
                  <c:v>116</c:v>
                </c:pt>
                <c:pt idx="7">
                  <c:v>116</c:v>
                </c:pt>
                <c:pt idx="8">
                  <c:v>116</c:v>
                </c:pt>
                <c:pt idx="9">
                  <c:v>116</c:v>
                </c:pt>
                <c:pt idx="10">
                  <c:v>116</c:v>
                </c:pt>
                <c:pt idx="11">
                  <c:v>116</c:v>
                </c:pt>
                <c:pt idx="12">
                  <c:v>116</c:v>
                </c:pt>
                <c:pt idx="13">
                  <c:v>116</c:v>
                </c:pt>
                <c:pt idx="14">
                  <c:v>116</c:v>
                </c:pt>
                <c:pt idx="15">
                  <c:v>116</c:v>
                </c:pt>
                <c:pt idx="16">
                  <c:v>116</c:v>
                </c:pt>
                <c:pt idx="17">
                  <c:v>116</c:v>
                </c:pt>
                <c:pt idx="18">
                  <c:v>116</c:v>
                </c:pt>
                <c:pt idx="19">
                  <c:v>116</c:v>
                </c:pt>
                <c:pt idx="20">
                  <c:v>116</c:v>
                </c:pt>
                <c:pt idx="21">
                  <c:v>116</c:v>
                </c:pt>
                <c:pt idx="22">
                  <c:v>116</c:v>
                </c:pt>
                <c:pt idx="23">
                  <c:v>116</c:v>
                </c:pt>
                <c:pt idx="24">
                  <c:v>116</c:v>
                </c:pt>
                <c:pt idx="25">
                  <c:v>116</c:v>
                </c:pt>
                <c:pt idx="26">
                  <c:v>116</c:v>
                </c:pt>
                <c:pt idx="27">
                  <c:v>116</c:v>
                </c:pt>
                <c:pt idx="28">
                  <c:v>116</c:v>
                </c:pt>
              </c:numCache>
            </c:numRef>
          </c:yVal>
          <c:smooth val="1"/>
        </c:ser>
        <c:ser>
          <c:idx val="2"/>
          <c:order val="4"/>
          <c:tx>
            <c:strRef>
              <c:f>'Chart Data'!$G$9</c:f>
              <c:strCache>
                <c:ptCount val="1"/>
              </c:strCache>
            </c:strRef>
          </c:tx>
          <c:spPr>
            <a:ln w="28575">
              <a:solidFill>
                <a:schemeClr val="bg1">
                  <a:lumMod val="75000"/>
                </a:schemeClr>
              </a:solidFill>
              <a:prstDash val="dashDot"/>
            </a:ln>
          </c:spPr>
          <c:marker>
            <c:symbol val="none"/>
          </c:marker>
          <c:dLbls>
            <c:dLbl>
              <c:idx val="23"/>
              <c:layout>
                <c:manualLayout>
                  <c:x val="1.3190661842323467E-2"/>
                  <c:y val="6.6648791877339505E-2"/>
                </c:manualLayout>
              </c:layout>
              <c:tx>
                <c:rich>
                  <a:bodyPr/>
                  <a:lstStyle/>
                  <a:p>
                    <a:fld id="{14079D2D-C258-4819-88C5-6EF8BAE1E929}" type="SERIESNAME">
                      <a:rPr lang="en-US" sz="1600"/>
                      <a:pPr/>
                      <a:t>[SERIES NAME]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'Chart Data'!$A$10:$A$38</c:f>
              <c:numCache>
                <c:formatCode>General</c:formatCode>
                <c:ptCount val="2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</c:numCache>
            </c:numRef>
          </c:xVal>
          <c:yVal>
            <c:numRef>
              <c:f>'Chart Data'!$G$10:$G$38</c:f>
              <c:numCache>
                <c:formatCode>General</c:formatCode>
                <c:ptCount val="29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570048"/>
        <c:axId val="99571968"/>
      </c:scatterChart>
      <c:valAx>
        <c:axId val="99570048"/>
        <c:scaling>
          <c:orientation val="minMax"/>
          <c:max val="2014"/>
          <c:min val="1986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99571968"/>
        <c:crosses val="autoZero"/>
        <c:crossBetween val="midCat"/>
      </c:valAx>
      <c:valAx>
        <c:axId val="99571968"/>
        <c:scaling>
          <c:orientation val="minMax"/>
          <c:max val="26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Net Salvage (Pct, negative)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995700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0.78967</cdr:x>
      <cdr:y>0.01186</cdr:y>
    </cdr:from>
    <cdr:to>
      <cdr:x>0.93881</cdr:x>
      <cdr:y>0.10408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841435" y="74543"/>
          <a:ext cx="1292087" cy="579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SFHHA 013807           FPL RC-16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workbookViewId="0">
      <selection activeCell="A3" sqref="A1:A3"/>
    </sheetView>
  </sheetViews>
  <sheetFormatPr defaultRowHeight="14.4" x14ac:dyDescent="0.3"/>
  <cols>
    <col min="1" max="1" width="7" customWidth="1"/>
    <col min="2" max="2" width="20.6640625" bestFit="1" customWidth="1"/>
    <col min="3" max="3" width="10.109375" bestFit="1" customWidth="1"/>
    <col min="4" max="4" width="14.33203125" bestFit="1" customWidth="1"/>
    <col min="5" max="5" width="15.33203125" bestFit="1" customWidth="1"/>
    <col min="6" max="6" width="12.88671875" bestFit="1" customWidth="1"/>
    <col min="7" max="7" width="14.33203125" bestFit="1" customWidth="1"/>
    <col min="10" max="10" width="13.6640625" bestFit="1" customWidth="1"/>
    <col min="11" max="11" width="15.44140625" bestFit="1" customWidth="1"/>
    <col min="12" max="12" width="13.109375" bestFit="1" customWidth="1"/>
    <col min="13" max="13" width="21.44140625" bestFit="1" customWidth="1"/>
  </cols>
  <sheetData>
    <row r="1" spans="1:17" x14ac:dyDescent="0.3">
      <c r="A1" s="12" t="s">
        <v>13</v>
      </c>
    </row>
    <row r="2" spans="1:17" x14ac:dyDescent="0.3">
      <c r="A2" s="12" t="s">
        <v>14</v>
      </c>
    </row>
    <row r="3" spans="1:17" x14ac:dyDescent="0.3">
      <c r="A3" s="12"/>
    </row>
    <row r="6" spans="1:17" x14ac:dyDescent="0.3">
      <c r="A6" s="4" t="s">
        <v>4</v>
      </c>
      <c r="B6" s="5"/>
      <c r="C6" s="5"/>
      <c r="D6" s="5"/>
      <c r="E6" s="5"/>
      <c r="I6" s="4" t="s">
        <v>4</v>
      </c>
      <c r="J6" s="5"/>
      <c r="K6" s="5"/>
      <c r="L6" s="5"/>
      <c r="M6" s="5"/>
    </row>
    <row r="7" spans="1:17" x14ac:dyDescent="0.3">
      <c r="A7" s="6" t="s">
        <v>3</v>
      </c>
      <c r="B7" s="7"/>
      <c r="C7" s="7"/>
      <c r="D7" s="7"/>
      <c r="E7" s="7"/>
      <c r="I7" s="6" t="s">
        <v>12</v>
      </c>
      <c r="J7" s="7"/>
      <c r="K7" s="7"/>
      <c r="L7" s="7"/>
      <c r="M7" s="7"/>
    </row>
    <row r="9" spans="1:17" x14ac:dyDescent="0.3">
      <c r="A9" s="3" t="s">
        <v>1</v>
      </c>
      <c r="B9" s="3" t="s">
        <v>2</v>
      </c>
      <c r="C9" s="3" t="s">
        <v>0</v>
      </c>
      <c r="D9" s="3" t="s">
        <v>5</v>
      </c>
      <c r="E9" s="3" t="s">
        <v>6</v>
      </c>
      <c r="F9" s="1"/>
      <c r="G9" s="1"/>
      <c r="I9" s="1" t="s">
        <v>1</v>
      </c>
      <c r="J9" s="1" t="s">
        <v>8</v>
      </c>
      <c r="K9" s="1" t="s">
        <v>9</v>
      </c>
      <c r="L9" s="1" t="s">
        <v>10</v>
      </c>
      <c r="M9" s="1" t="s">
        <v>11</v>
      </c>
    </row>
    <row r="10" spans="1:17" x14ac:dyDescent="0.3">
      <c r="A10" s="8">
        <v>1986</v>
      </c>
      <c r="B10" s="8">
        <v>28</v>
      </c>
      <c r="C10" s="8"/>
      <c r="D10" s="8"/>
      <c r="E10" s="8">
        <v>116</v>
      </c>
      <c r="I10" s="8">
        <v>1986</v>
      </c>
      <c r="J10" s="8">
        <v>2979732</v>
      </c>
      <c r="K10" s="8">
        <v>2363498</v>
      </c>
      <c r="L10" s="8">
        <v>1528149</v>
      </c>
      <c r="M10" s="8">
        <f>+K10-L10</f>
        <v>835349</v>
      </c>
      <c r="P10" s="2"/>
      <c r="Q10" s="11"/>
    </row>
    <row r="11" spans="1:17" x14ac:dyDescent="0.3">
      <c r="A11" s="8">
        <v>1987</v>
      </c>
      <c r="B11" s="8">
        <v>33</v>
      </c>
      <c r="C11" s="8"/>
      <c r="D11" s="8"/>
      <c r="E11" s="8">
        <v>116</v>
      </c>
      <c r="I11" s="8">
        <v>1987</v>
      </c>
      <c r="J11" s="8">
        <v>2510025</v>
      </c>
      <c r="K11" s="8">
        <v>2414463</v>
      </c>
      <c r="L11" s="8">
        <v>1577897</v>
      </c>
      <c r="M11" s="8">
        <f t="shared" ref="M11:M38" si="0">+K11-L11</f>
        <v>836566</v>
      </c>
      <c r="P11" s="2"/>
      <c r="Q11" s="11"/>
    </row>
    <row r="12" spans="1:17" x14ac:dyDescent="0.3">
      <c r="A12" s="8">
        <v>1988</v>
      </c>
      <c r="B12" s="8">
        <v>23</v>
      </c>
      <c r="C12" s="9">
        <f t="shared" ref="C12:C38" si="1">+AVERAGE(M10:M12)/AVERAGE(J10:J12)*100</f>
        <v>28.032649190933395</v>
      </c>
      <c r="D12" s="8"/>
      <c r="E12" s="8">
        <v>116</v>
      </c>
      <c r="I12" s="8">
        <v>1988</v>
      </c>
      <c r="J12" s="8">
        <v>2858505</v>
      </c>
      <c r="K12" s="8">
        <v>2426528</v>
      </c>
      <c r="L12" s="8">
        <v>1758204</v>
      </c>
      <c r="M12" s="8">
        <f t="shared" si="0"/>
        <v>668324</v>
      </c>
      <c r="P12" s="2"/>
      <c r="Q12" s="11"/>
    </row>
    <row r="13" spans="1:17" x14ac:dyDescent="0.3">
      <c r="A13" s="8">
        <v>1989</v>
      </c>
      <c r="B13" s="8">
        <v>43</v>
      </c>
      <c r="C13" s="9">
        <f t="shared" si="1"/>
        <v>33.344556001705847</v>
      </c>
      <c r="D13" s="8"/>
      <c r="E13" s="8">
        <v>116</v>
      </c>
      <c r="I13" s="8">
        <v>1989</v>
      </c>
      <c r="J13" s="8">
        <v>3096480</v>
      </c>
      <c r="K13" s="8">
        <v>2649349</v>
      </c>
      <c r="L13" s="8">
        <v>1331619</v>
      </c>
      <c r="M13" s="8">
        <f t="shared" si="0"/>
        <v>1317730</v>
      </c>
      <c r="P13" s="2"/>
      <c r="Q13" s="11"/>
    </row>
    <row r="14" spans="1:17" x14ac:dyDescent="0.3">
      <c r="A14" s="8">
        <v>1990</v>
      </c>
      <c r="B14" s="8">
        <v>35</v>
      </c>
      <c r="C14" s="9">
        <f t="shared" si="1"/>
        <v>33.786254031835028</v>
      </c>
      <c r="D14" s="9">
        <f t="shared" ref="D14:D38" si="2">+AVERAGE(M10:M14)/AVERAGE(J10:J14)*100</f>
        <v>32.550841753025431</v>
      </c>
      <c r="E14" s="8">
        <v>116</v>
      </c>
      <c r="I14" s="8">
        <v>1990</v>
      </c>
      <c r="J14" s="8">
        <v>3357462</v>
      </c>
      <c r="K14" s="8">
        <v>3124647</v>
      </c>
      <c r="L14" s="8">
        <v>1964374</v>
      </c>
      <c r="M14" s="8">
        <f t="shared" si="0"/>
        <v>1160273</v>
      </c>
      <c r="P14" s="2"/>
      <c r="Q14" s="11"/>
    </row>
    <row r="15" spans="1:17" x14ac:dyDescent="0.3">
      <c r="A15" s="8">
        <v>1991</v>
      </c>
      <c r="B15" s="10">
        <v>71</v>
      </c>
      <c r="C15" s="9">
        <f t="shared" si="1"/>
        <v>48.953328527179899</v>
      </c>
      <c r="D15" s="9">
        <f t="shared" si="2"/>
        <v>41.41275387530726</v>
      </c>
      <c r="E15" s="8">
        <v>116</v>
      </c>
      <c r="I15" s="8">
        <v>1991</v>
      </c>
      <c r="J15" s="8">
        <v>3072734</v>
      </c>
      <c r="K15" s="8">
        <v>2906200</v>
      </c>
      <c r="L15" s="8">
        <v>720578</v>
      </c>
      <c r="M15" s="8">
        <f t="shared" si="0"/>
        <v>2185622</v>
      </c>
      <c r="P15" s="2"/>
      <c r="Q15" s="11"/>
    </row>
    <row r="16" spans="1:17" x14ac:dyDescent="0.3">
      <c r="A16" s="8">
        <v>1992</v>
      </c>
      <c r="B16" s="10">
        <v>90</v>
      </c>
      <c r="C16" s="9">
        <f t="shared" si="1"/>
        <v>64.009996659852604</v>
      </c>
      <c r="D16" s="9">
        <f t="shared" si="2"/>
        <v>52.134338762659503</v>
      </c>
      <c r="E16" s="8">
        <v>116</v>
      </c>
      <c r="I16" s="8">
        <v>1992</v>
      </c>
      <c r="J16" s="8">
        <v>2988550</v>
      </c>
      <c r="K16" s="8">
        <v>4122104</v>
      </c>
      <c r="L16" s="8">
        <v>1439060</v>
      </c>
      <c r="M16" s="8">
        <f t="shared" si="0"/>
        <v>2683044</v>
      </c>
      <c r="P16" s="2"/>
      <c r="Q16" s="11"/>
    </row>
    <row r="17" spans="1:17" x14ac:dyDescent="0.3">
      <c r="A17" s="8">
        <v>1993</v>
      </c>
      <c r="B17" s="10">
        <v>74</v>
      </c>
      <c r="C17" s="9">
        <f t="shared" si="1"/>
        <v>78.141778890045757</v>
      </c>
      <c r="D17" s="9">
        <f t="shared" si="2"/>
        <v>61.658803286645671</v>
      </c>
      <c r="E17" s="8">
        <v>116</v>
      </c>
      <c r="I17" s="8">
        <v>1993</v>
      </c>
      <c r="J17" s="8">
        <v>3047632</v>
      </c>
      <c r="K17" s="8">
        <v>4051447</v>
      </c>
      <c r="L17" s="8">
        <v>1802244</v>
      </c>
      <c r="M17" s="8">
        <f t="shared" si="0"/>
        <v>2249203</v>
      </c>
      <c r="P17" s="2"/>
      <c r="Q17" s="11"/>
    </row>
    <row r="18" spans="1:17" x14ac:dyDescent="0.3">
      <c r="A18" s="8">
        <v>1994</v>
      </c>
      <c r="B18" s="10">
        <v>66</v>
      </c>
      <c r="C18" s="9">
        <f t="shared" si="1"/>
        <v>77.453591775503185</v>
      </c>
      <c r="D18" s="9">
        <f t="shared" si="2"/>
        <v>66.278581170126614</v>
      </c>
      <c r="E18" s="8">
        <v>116</v>
      </c>
      <c r="I18" s="8">
        <v>1994</v>
      </c>
      <c r="J18" s="8">
        <v>2160210</v>
      </c>
      <c r="K18" s="8">
        <v>3590819</v>
      </c>
      <c r="L18" s="8">
        <v>2174666</v>
      </c>
      <c r="M18" s="8">
        <f t="shared" si="0"/>
        <v>1416153</v>
      </c>
      <c r="P18" s="2"/>
      <c r="Q18" s="11"/>
    </row>
    <row r="19" spans="1:17" x14ac:dyDescent="0.3">
      <c r="A19" s="8">
        <v>1995</v>
      </c>
      <c r="B19" s="10">
        <v>8</v>
      </c>
      <c r="C19" s="9">
        <f t="shared" si="1"/>
        <v>25.749292704521171</v>
      </c>
      <c r="D19" s="9">
        <f t="shared" si="2"/>
        <v>39.179251740989585</v>
      </c>
      <c r="E19" s="8">
        <v>116</v>
      </c>
      <c r="I19" s="8">
        <v>1995</v>
      </c>
      <c r="J19" s="8">
        <v>13361837</v>
      </c>
      <c r="K19" s="8">
        <v>3030324</v>
      </c>
      <c r="L19" s="8">
        <v>1914119</v>
      </c>
      <c r="M19" s="8">
        <f t="shared" si="0"/>
        <v>1116205</v>
      </c>
      <c r="P19" s="2"/>
      <c r="Q19" s="11"/>
    </row>
    <row r="20" spans="1:17" x14ac:dyDescent="0.3">
      <c r="A20" s="8">
        <v>1996</v>
      </c>
      <c r="B20" s="10">
        <v>50</v>
      </c>
      <c r="C20" s="9">
        <f t="shared" si="1"/>
        <v>18.928956401615839</v>
      </c>
      <c r="D20" s="9">
        <f t="shared" si="2"/>
        <v>35.511230004647828</v>
      </c>
      <c r="E20" s="8">
        <v>116</v>
      </c>
      <c r="I20" s="8">
        <v>1996</v>
      </c>
      <c r="J20" s="8">
        <v>1295457</v>
      </c>
      <c r="K20" s="8">
        <v>2699137</v>
      </c>
      <c r="L20" s="8">
        <v>2048117</v>
      </c>
      <c r="M20" s="8">
        <f t="shared" si="0"/>
        <v>651020</v>
      </c>
      <c r="P20" s="2"/>
      <c r="Q20" s="11"/>
    </row>
    <row r="21" spans="1:17" x14ac:dyDescent="0.3">
      <c r="A21" s="8">
        <v>1997</v>
      </c>
      <c r="B21" s="10">
        <v>98</v>
      </c>
      <c r="C21" s="9">
        <f t="shared" si="1"/>
        <v>18.239110579613243</v>
      </c>
      <c r="D21" s="9">
        <f t="shared" si="2"/>
        <v>31.171760628248141</v>
      </c>
      <c r="E21" s="8">
        <v>116</v>
      </c>
      <c r="I21" s="8">
        <v>1997</v>
      </c>
      <c r="J21" s="8">
        <v>1132045</v>
      </c>
      <c r="K21" s="8">
        <v>2762267</v>
      </c>
      <c r="L21" s="8">
        <v>1649657</v>
      </c>
      <c r="M21" s="8">
        <f t="shared" si="0"/>
        <v>1112610</v>
      </c>
      <c r="P21" s="2"/>
      <c r="Q21" s="11"/>
    </row>
    <row r="22" spans="1:17" x14ac:dyDescent="0.3">
      <c r="A22" s="8">
        <v>1998</v>
      </c>
      <c r="B22" s="10">
        <v>115</v>
      </c>
      <c r="C22" s="9">
        <f t="shared" si="1"/>
        <v>89.470736264707242</v>
      </c>
      <c r="D22" s="9">
        <f t="shared" si="2"/>
        <v>31.322967748774154</v>
      </c>
      <c r="E22" s="8">
        <v>116</v>
      </c>
      <c r="I22" s="8">
        <v>1998</v>
      </c>
      <c r="J22" s="8">
        <v>1578856</v>
      </c>
      <c r="K22" s="8">
        <v>3743970</v>
      </c>
      <c r="L22" s="8">
        <v>1923082</v>
      </c>
      <c r="M22" s="8">
        <f t="shared" si="0"/>
        <v>1820888</v>
      </c>
      <c r="P22" s="2"/>
      <c r="Q22" s="11"/>
    </row>
    <row r="23" spans="1:17" x14ac:dyDescent="0.3">
      <c r="A23" s="8">
        <v>1999</v>
      </c>
      <c r="B23" s="10">
        <v>46</v>
      </c>
      <c r="C23" s="9">
        <f t="shared" si="1"/>
        <v>70.429361193260846</v>
      </c>
      <c r="D23" s="9">
        <f t="shared" si="2"/>
        <v>30.729439321504454</v>
      </c>
      <c r="E23" s="8">
        <v>116</v>
      </c>
      <c r="I23" s="8">
        <v>1999</v>
      </c>
      <c r="J23" s="8">
        <v>4183015</v>
      </c>
      <c r="K23" s="8">
        <v>3301947</v>
      </c>
      <c r="L23" s="8">
        <v>1380104</v>
      </c>
      <c r="M23" s="8">
        <f t="shared" si="0"/>
        <v>1921843</v>
      </c>
      <c r="P23" s="2"/>
      <c r="Q23" s="11"/>
    </row>
    <row r="24" spans="1:17" x14ac:dyDescent="0.3">
      <c r="A24" s="8">
        <v>2000</v>
      </c>
      <c r="B24" s="10">
        <v>22</v>
      </c>
      <c r="C24" s="9">
        <f t="shared" si="1"/>
        <v>43.365630407479735</v>
      </c>
      <c r="D24" s="9">
        <f t="shared" si="2"/>
        <v>48.415337054960474</v>
      </c>
      <c r="E24" s="8">
        <v>116</v>
      </c>
      <c r="I24" s="8">
        <v>2000</v>
      </c>
      <c r="J24" s="8">
        <v>5889236</v>
      </c>
      <c r="K24" s="8">
        <v>3458652</v>
      </c>
      <c r="L24" s="8">
        <v>2148807</v>
      </c>
      <c r="M24" s="8">
        <f t="shared" si="0"/>
        <v>1309845</v>
      </c>
      <c r="P24" s="2"/>
      <c r="Q24" s="11"/>
    </row>
    <row r="25" spans="1:17" x14ac:dyDescent="0.3">
      <c r="A25" s="8">
        <v>2001</v>
      </c>
      <c r="B25" s="10">
        <v>98</v>
      </c>
      <c r="C25" s="9">
        <f t="shared" si="1"/>
        <v>50.839493699706154</v>
      </c>
      <c r="D25" s="9">
        <f t="shared" si="2"/>
        <v>60.116054103230731</v>
      </c>
      <c r="E25" s="8">
        <v>116</v>
      </c>
      <c r="I25" s="8">
        <v>2001</v>
      </c>
      <c r="J25" s="8">
        <v>3982649</v>
      </c>
      <c r="K25" s="8">
        <v>4258032</v>
      </c>
      <c r="L25" s="8">
        <v>344280</v>
      </c>
      <c r="M25" s="8">
        <f t="shared" si="0"/>
        <v>3913752</v>
      </c>
      <c r="P25" s="2"/>
      <c r="Q25" s="11"/>
    </row>
    <row r="26" spans="1:17" x14ac:dyDescent="0.3">
      <c r="A26" s="8">
        <v>2002</v>
      </c>
      <c r="B26" s="10">
        <v>84</v>
      </c>
      <c r="C26" s="9">
        <f t="shared" si="1"/>
        <v>60.575811551312498</v>
      </c>
      <c r="D26" s="9">
        <f t="shared" si="2"/>
        <v>61.909623821128704</v>
      </c>
      <c r="E26" s="8">
        <v>116</v>
      </c>
      <c r="I26" s="8">
        <v>2002</v>
      </c>
      <c r="J26" s="8">
        <v>3291762</v>
      </c>
      <c r="K26" s="8">
        <v>4101694</v>
      </c>
      <c r="L26" s="8">
        <v>1351305</v>
      </c>
      <c r="M26" s="8">
        <f t="shared" si="0"/>
        <v>2750389</v>
      </c>
      <c r="P26" s="2"/>
      <c r="Q26" s="11"/>
    </row>
    <row r="27" spans="1:17" x14ac:dyDescent="0.3">
      <c r="A27" s="8">
        <v>2003</v>
      </c>
      <c r="B27" s="10">
        <v>135</v>
      </c>
      <c r="C27" s="9">
        <f t="shared" si="1"/>
        <v>104.46918728603187</v>
      </c>
      <c r="D27" s="9">
        <f t="shared" si="2"/>
        <v>68.794797820795992</v>
      </c>
      <c r="E27" s="8">
        <v>116</v>
      </c>
      <c r="I27" s="8">
        <v>2003</v>
      </c>
      <c r="J27" s="8">
        <v>3090158</v>
      </c>
      <c r="K27" s="8">
        <v>5457509</v>
      </c>
      <c r="L27" s="8">
        <v>1293869</v>
      </c>
      <c r="M27" s="8">
        <f t="shared" si="0"/>
        <v>4163640</v>
      </c>
      <c r="P27" s="2"/>
      <c r="Q27" s="11"/>
    </row>
    <row r="28" spans="1:17" x14ac:dyDescent="0.3">
      <c r="A28" s="8">
        <v>2004</v>
      </c>
      <c r="B28" s="10">
        <v>111</v>
      </c>
      <c r="C28" s="9">
        <f t="shared" si="1"/>
        <v>109.09569163872615</v>
      </c>
      <c r="D28" s="9">
        <f t="shared" si="2"/>
        <v>79.74327691184169</v>
      </c>
      <c r="E28" s="8">
        <v>116</v>
      </c>
      <c r="I28" s="8">
        <v>2004</v>
      </c>
      <c r="J28" s="8">
        <v>2641418</v>
      </c>
      <c r="K28" s="8">
        <v>4358424</v>
      </c>
      <c r="L28" s="8">
        <v>1428380</v>
      </c>
      <c r="M28" s="8">
        <f t="shared" si="0"/>
        <v>2930044</v>
      </c>
      <c r="P28" s="2"/>
      <c r="Q28" s="11"/>
    </row>
    <row r="29" spans="1:17" x14ac:dyDescent="0.3">
      <c r="A29" s="8">
        <v>2005</v>
      </c>
      <c r="B29" s="10">
        <v>125</v>
      </c>
      <c r="C29" s="9">
        <f t="shared" si="1"/>
        <v>124.26488876806145</v>
      </c>
      <c r="D29" s="9">
        <f t="shared" si="2"/>
        <v>109.01133242580772</v>
      </c>
      <c r="E29" s="8">
        <v>116</v>
      </c>
      <c r="I29" s="8">
        <v>2005</v>
      </c>
      <c r="J29" s="8">
        <v>2566760</v>
      </c>
      <c r="K29" s="8">
        <v>4987165</v>
      </c>
      <c r="L29" s="8">
        <v>1768931</v>
      </c>
      <c r="M29" s="8">
        <f t="shared" si="0"/>
        <v>3218234</v>
      </c>
      <c r="P29" s="2"/>
      <c r="Q29" s="11"/>
    </row>
    <row r="30" spans="1:17" x14ac:dyDescent="0.3">
      <c r="A30" s="8">
        <v>2006</v>
      </c>
      <c r="B30" s="10">
        <v>284</v>
      </c>
      <c r="C30" s="9">
        <f t="shared" si="1"/>
        <v>197.07074638820535</v>
      </c>
      <c r="D30" s="9">
        <f t="shared" si="2"/>
        <v>162.41908943755865</v>
      </c>
      <c r="E30" s="8">
        <v>116</v>
      </c>
      <c r="I30" s="8">
        <v>2006</v>
      </c>
      <c r="J30" s="8">
        <v>4752175</v>
      </c>
      <c r="K30" s="8">
        <v>14715597</v>
      </c>
      <c r="L30" s="8">
        <v>1234933</v>
      </c>
      <c r="M30" s="8">
        <f t="shared" si="0"/>
        <v>13480664</v>
      </c>
      <c r="P30" s="2"/>
      <c r="Q30" s="11"/>
    </row>
    <row r="31" spans="1:17" x14ac:dyDescent="0.3">
      <c r="A31" s="8">
        <v>2007</v>
      </c>
      <c r="B31" s="10">
        <v>165</v>
      </c>
      <c r="C31" s="9">
        <f t="shared" si="1"/>
        <v>201.42811515272206</v>
      </c>
      <c r="D31" s="9">
        <f t="shared" si="2"/>
        <v>177.19818979441325</v>
      </c>
      <c r="E31" s="8">
        <v>116</v>
      </c>
      <c r="I31" s="8">
        <v>2007</v>
      </c>
      <c r="J31" s="8">
        <v>5320662</v>
      </c>
      <c r="K31" s="8">
        <v>9887083</v>
      </c>
      <c r="L31" s="8">
        <v>1126279</v>
      </c>
      <c r="M31" s="8">
        <f t="shared" si="0"/>
        <v>8760804</v>
      </c>
      <c r="P31" s="2"/>
      <c r="Q31" s="11"/>
    </row>
    <row r="32" spans="1:17" x14ac:dyDescent="0.3">
      <c r="A32" s="8">
        <v>2008</v>
      </c>
      <c r="B32" s="10">
        <v>142</v>
      </c>
      <c r="C32" s="9">
        <f t="shared" si="1"/>
        <v>192.57469670639949</v>
      </c>
      <c r="D32" s="9">
        <f t="shared" si="2"/>
        <v>174.01553892041198</v>
      </c>
      <c r="E32" s="8">
        <v>116</v>
      </c>
      <c r="I32" s="8">
        <v>2008</v>
      </c>
      <c r="J32" s="8">
        <v>5632407</v>
      </c>
      <c r="K32" s="8">
        <v>9037740</v>
      </c>
      <c r="L32" s="8">
        <v>1034882</v>
      </c>
      <c r="M32" s="8">
        <f t="shared" si="0"/>
        <v>8002858</v>
      </c>
      <c r="P32" s="2"/>
      <c r="Q32" s="11"/>
    </row>
    <row r="33" spans="1:17" x14ac:dyDescent="0.3">
      <c r="A33" s="8">
        <v>2009</v>
      </c>
      <c r="B33" s="10">
        <v>198</v>
      </c>
      <c r="C33" s="9">
        <f t="shared" si="1"/>
        <v>167.33019612509517</v>
      </c>
      <c r="D33" s="9">
        <f t="shared" si="2"/>
        <v>186.36676065133037</v>
      </c>
      <c r="E33" s="8">
        <v>116</v>
      </c>
      <c r="I33" s="8">
        <v>2009</v>
      </c>
      <c r="J33" s="8">
        <v>5115145</v>
      </c>
      <c r="K33" s="8">
        <v>10893227</v>
      </c>
      <c r="L33" s="8">
        <v>769915</v>
      </c>
      <c r="M33" s="8">
        <f t="shared" si="0"/>
        <v>10123312</v>
      </c>
      <c r="P33" s="2"/>
      <c r="Q33" s="11"/>
    </row>
    <row r="34" spans="1:17" x14ac:dyDescent="0.3">
      <c r="A34" s="8">
        <v>2010</v>
      </c>
      <c r="B34" s="10">
        <v>324</v>
      </c>
      <c r="C34" s="9">
        <f t="shared" si="1"/>
        <v>226.13953555504423</v>
      </c>
      <c r="D34" s="9">
        <f t="shared" si="2"/>
        <v>224.1584640894414</v>
      </c>
      <c r="E34" s="8">
        <v>116</v>
      </c>
      <c r="I34" s="8">
        <v>2010</v>
      </c>
      <c r="J34" s="8">
        <v>6296190</v>
      </c>
      <c r="K34" s="8">
        <v>20798348</v>
      </c>
      <c r="L34" s="8">
        <v>381879</v>
      </c>
      <c r="M34" s="8">
        <f t="shared" si="0"/>
        <v>20416469</v>
      </c>
      <c r="P34" s="2"/>
      <c r="Q34" s="11"/>
    </row>
    <row r="35" spans="1:17" x14ac:dyDescent="0.3">
      <c r="A35" s="8">
        <v>2011</v>
      </c>
      <c r="B35" s="8">
        <v>154</v>
      </c>
      <c r="C35" s="9">
        <f t="shared" si="1"/>
        <v>225.88715009244765</v>
      </c>
      <c r="D35" s="9">
        <f t="shared" si="2"/>
        <v>198.32727940015141</v>
      </c>
      <c r="E35" s="8">
        <v>116</v>
      </c>
      <c r="I35" s="8">
        <v>2011</v>
      </c>
      <c r="J35" s="8">
        <v>6583168</v>
      </c>
      <c r="K35" s="8">
        <v>10527265</v>
      </c>
      <c r="L35" s="8">
        <v>419776</v>
      </c>
      <c r="M35" s="8">
        <f t="shared" si="0"/>
        <v>10107489</v>
      </c>
      <c r="P35" s="2"/>
      <c r="Q35" s="11"/>
    </row>
    <row r="36" spans="1:17" x14ac:dyDescent="0.3">
      <c r="A36" s="8">
        <v>2012</v>
      </c>
      <c r="B36" s="8">
        <v>160</v>
      </c>
      <c r="C36" s="9">
        <f t="shared" si="1"/>
        <v>210.0825839996518</v>
      </c>
      <c r="D36" s="9">
        <f t="shared" si="2"/>
        <v>195.50844999398714</v>
      </c>
      <c r="E36" s="8">
        <v>116</v>
      </c>
      <c r="I36" s="8">
        <v>2012</v>
      </c>
      <c r="J36" s="8">
        <v>6924236</v>
      </c>
      <c r="K36" s="8">
        <v>11433568</v>
      </c>
      <c r="L36" s="8">
        <v>353624</v>
      </c>
      <c r="M36" s="8">
        <f t="shared" si="0"/>
        <v>11079944</v>
      </c>
      <c r="P36" s="2"/>
      <c r="Q36" s="11"/>
    </row>
    <row r="37" spans="1:17" x14ac:dyDescent="0.3">
      <c r="A37" s="8">
        <v>2013</v>
      </c>
      <c r="B37" s="8">
        <v>148</v>
      </c>
      <c r="C37" s="9">
        <f t="shared" si="1"/>
        <v>153.43462156136812</v>
      </c>
      <c r="D37" s="9">
        <f t="shared" si="2"/>
        <v>192.50215899399947</v>
      </c>
      <c r="E37" s="8">
        <v>116</v>
      </c>
      <c r="I37" s="8">
        <v>2013</v>
      </c>
      <c r="J37" s="8">
        <v>8435916</v>
      </c>
      <c r="K37" s="8">
        <v>12487804</v>
      </c>
      <c r="L37" s="8">
        <v>6587</v>
      </c>
      <c r="M37" s="8">
        <f t="shared" si="0"/>
        <v>12481217</v>
      </c>
      <c r="P37" s="2"/>
      <c r="Q37" s="11"/>
    </row>
    <row r="38" spans="1:17" x14ac:dyDescent="0.3">
      <c r="A38" s="8">
        <v>2014</v>
      </c>
      <c r="B38" s="8">
        <v>150</v>
      </c>
      <c r="C38" s="9">
        <f t="shared" si="1"/>
        <v>152.02220986728508</v>
      </c>
      <c r="D38" s="9">
        <f t="shared" si="2"/>
        <v>178.62768598183479</v>
      </c>
      <c r="E38" s="8">
        <v>116</v>
      </c>
      <c r="I38" s="8">
        <v>2014</v>
      </c>
      <c r="J38" s="8">
        <v>12896658</v>
      </c>
      <c r="K38" s="8">
        <v>19398976</v>
      </c>
      <c r="L38" s="8">
        <v>3510</v>
      </c>
      <c r="M38" s="8">
        <f t="shared" si="0"/>
        <v>19395466</v>
      </c>
      <c r="P38" s="2"/>
      <c r="Q38" s="11"/>
    </row>
    <row r="39" spans="1:17" x14ac:dyDescent="0.3">
      <c r="I39" s="8"/>
      <c r="J39" s="8"/>
      <c r="K39" s="8"/>
      <c r="L39" s="8"/>
      <c r="M39" s="8"/>
    </row>
    <row r="40" spans="1:17" x14ac:dyDescent="0.3">
      <c r="I40" s="8" t="s">
        <v>7</v>
      </c>
      <c r="J40" s="8">
        <v>131041080</v>
      </c>
      <c r="K40" s="8">
        <v>188987783</v>
      </c>
      <c r="L40" s="8">
        <v>36878831</v>
      </c>
      <c r="M40" s="8">
        <v>152108953</v>
      </c>
    </row>
    <row r="41" spans="1:17" x14ac:dyDescent="0.3">
      <c r="I41" s="8"/>
      <c r="J41" s="8"/>
      <c r="K41" s="8"/>
      <c r="L41" s="8"/>
      <c r="M41" s="8"/>
    </row>
  </sheetData>
  <pageMargins left="0.7" right="0.7" top="0.75" bottom="0.75" header="0.3" footer="0.3"/>
  <pageSetup scale="69" fitToHeight="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3F4DE461C8BD41977FE11AF3A61702" ma:contentTypeVersion="" ma:contentTypeDescription="Create a new document." ma:contentTypeScope="" ma:versionID="67739aaf503424301607ccd8fe3f02c6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2A3299D0-3E54-48FC-A167-47A20A10C3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FE9A6C-FF5E-4F1E-BF56-27B1B17D63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5BF4FB-4B34-4DEC-939D-8AB6469456F4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Chart Data</vt:lpstr>
      <vt:lpstr>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Allis, Ned</dc:creator>
  <cp:lastModifiedBy>FPL_User</cp:lastModifiedBy>
  <cp:lastPrinted>2016-07-28T19:00:18Z</cp:lastPrinted>
  <dcterms:created xsi:type="dcterms:W3CDTF">2013-05-07T21:31:25Z</dcterms:created>
  <dcterms:modified xsi:type="dcterms:W3CDTF">2016-08-01T10:53:07Z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0x010100A43F4DE461C8BD41977FE11AF3A61702</vt:lpwstr>
  </property>
</Properties>
</file>