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40" yWindow="450" windowWidth="21975" windowHeight="2340"/>
  </bookViews>
  <sheets>
    <sheet name="Energy" sheetId="2" r:id="rId1"/>
    <sheet name="Demand" sheetId="3" r:id="rId2"/>
  </sheets>
  <calcPr calcId="145621"/>
</workbook>
</file>

<file path=xl/calcChain.xml><?xml version="1.0" encoding="utf-8"?>
<calcChain xmlns="http://schemas.openxmlformats.org/spreadsheetml/2006/main">
  <c r="O57" i="2" l="1"/>
  <c r="O56" i="2"/>
  <c r="O55" i="2"/>
  <c r="O54" i="2"/>
  <c r="O53" i="2"/>
  <c r="O52" i="2"/>
  <c r="O51" i="2"/>
  <c r="O50" i="2"/>
  <c r="O49" i="2"/>
  <c r="O48" i="2"/>
  <c r="O47" i="2"/>
  <c r="O43" i="2"/>
  <c r="O42" i="2"/>
  <c r="O41" i="2"/>
  <c r="O40" i="2"/>
  <c r="O39" i="2"/>
  <c r="O38" i="2"/>
  <c r="O37" i="2"/>
  <c r="O36" i="2"/>
  <c r="O35" i="2"/>
  <c r="O34" i="2"/>
  <c r="O33" i="2"/>
  <c r="O57" i="3"/>
  <c r="O56" i="3"/>
  <c r="O55" i="3"/>
  <c r="O54" i="3"/>
  <c r="O53" i="3"/>
  <c r="O52" i="3"/>
  <c r="O51" i="3"/>
  <c r="O50" i="3"/>
  <c r="O49" i="3"/>
  <c r="O48" i="3"/>
  <c r="O47" i="3"/>
  <c r="O46" i="3"/>
  <c r="O43" i="3"/>
  <c r="O42" i="3"/>
  <c r="O41" i="3"/>
  <c r="O40" i="3"/>
  <c r="O39" i="3"/>
  <c r="O38" i="3"/>
  <c r="O37" i="3"/>
  <c r="O36" i="3"/>
  <c r="O35" i="3"/>
  <c r="O34" i="3"/>
  <c r="O33" i="3"/>
  <c r="O29" i="3"/>
  <c r="O28" i="3"/>
  <c r="O27" i="3"/>
  <c r="O26" i="3"/>
  <c r="O25" i="3"/>
  <c r="O24" i="3"/>
  <c r="O23" i="3"/>
  <c r="O22" i="3"/>
  <c r="O21" i="3"/>
  <c r="O20" i="3"/>
  <c r="O19" i="3"/>
  <c r="O15" i="3" l="1"/>
  <c r="O14" i="3"/>
  <c r="O13" i="3"/>
  <c r="O12" i="3"/>
  <c r="O11" i="3"/>
  <c r="O10" i="3"/>
  <c r="O9" i="3"/>
  <c r="O8" i="3"/>
  <c r="O7" i="3"/>
  <c r="O6" i="3"/>
  <c r="O5" i="3"/>
  <c r="O29" i="2" l="1"/>
  <c r="O28" i="2"/>
  <c r="O27" i="2"/>
  <c r="O26" i="2"/>
  <c r="O25" i="2"/>
  <c r="O24" i="2"/>
  <c r="O23" i="2"/>
  <c r="O22" i="2"/>
  <c r="O21" i="2"/>
  <c r="O20" i="2"/>
  <c r="O19" i="2"/>
  <c r="O15" i="2"/>
  <c r="O14" i="2"/>
  <c r="O13" i="2"/>
  <c r="O12" i="2"/>
  <c r="O11" i="2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<sst xmlns="http://schemas.openxmlformats.org/spreadsheetml/2006/main" count="212" uniqueCount="27">
  <si>
    <t>Busbar Demand</t>
  </si>
  <si>
    <t>Year</t>
  </si>
  <si>
    <t>01 - January</t>
  </si>
  <si>
    <t>02 - February</t>
  </si>
  <si>
    <t>03 - March</t>
  </si>
  <si>
    <t>04 - April</t>
  </si>
  <si>
    <t>05 - May</t>
  </si>
  <si>
    <t>06 - June</t>
  </si>
  <si>
    <t>07 - July</t>
  </si>
  <si>
    <t>08 - August</t>
  </si>
  <si>
    <t>09 - September</t>
  </si>
  <si>
    <t>10 - October</t>
  </si>
  <si>
    <t>11 - November</t>
  </si>
  <si>
    <t>12 - December</t>
  </si>
  <si>
    <t>All Wholesale Load</t>
  </si>
  <si>
    <t/>
  </si>
  <si>
    <t>All Cooperative Load</t>
  </si>
  <si>
    <t>All Full Requirements Load</t>
  </si>
  <si>
    <t>All Municipal Load</t>
  </si>
  <si>
    <t>13 - Max Demand</t>
  </si>
  <si>
    <t>Busbar Energy</t>
  </si>
  <si>
    <t>13 - Annual</t>
  </si>
  <si>
    <t>FALL 2017 Forecast-MWH</t>
  </si>
  <si>
    <t>FALL 2017 Forecast-MW</t>
  </si>
  <si>
    <t>WINTER PEAK</t>
  </si>
  <si>
    <t>SUMMER PEAK</t>
  </si>
  <si>
    <t>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</si>
</sst>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3" tint="0.59999389629810485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right" wrapText="1"/>
    </xf>
    <xf numFmtId="164" fontId="0" fillId="0" borderId="0" xfId="0" applyNumberFormat="1"/>
    <xf numFmtId="164" fontId="1" fillId="2" borderId="1" xfId="1" applyNumberFormat="1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164" fontId="1" fillId="0" borderId="2" xfId="2" applyNumberFormat="1" applyFont="1" applyFill="1" applyBorder="1" applyAlignment="1">
      <alignment horizontal="right" wrapText="1"/>
    </xf>
    <xf numFmtId="164" fontId="1" fillId="2" borderId="1" xfId="2" applyNumberFormat="1" applyFont="1" applyFill="1" applyBorder="1" applyAlignment="1">
      <alignment horizontal="center"/>
    </xf>
    <xf numFmtId="164" fontId="1" fillId="0" borderId="0" xfId="2" applyNumberFormat="1" applyFont="1" applyFill="1" applyBorder="1" applyAlignment="1">
      <alignment horizontal="right" wrapText="1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0" fontId="1" fillId="0" borderId="2" xfId="3" applyFont="1" applyFill="1" applyBorder="1" applyAlignment="1">
      <alignment horizontal="right" wrapText="1"/>
    </xf>
    <xf numFmtId="164" fontId="1" fillId="0" borderId="2" xfId="3" applyNumberFormat="1" applyFont="1" applyFill="1" applyBorder="1" applyAlignment="1">
      <alignment horizontal="right" wrapText="1"/>
    </xf>
    <xf numFmtId="164" fontId="1" fillId="0" borderId="2" xfId="3" applyNumberFormat="1" applyFont="1" applyFill="1" applyBorder="1" applyAlignment="1">
      <alignment wrapText="1"/>
    </xf>
    <xf numFmtId="164" fontId="1" fillId="2" borderId="1" xfId="3" applyNumberFormat="1" applyFont="1" applyFill="1" applyBorder="1" applyAlignment="1">
      <alignment horizontal="center"/>
    </xf>
    <xf numFmtId="3" fontId="1" fillId="0" borderId="2" xfId="2" applyNumberFormat="1" applyFont="1" applyFill="1" applyBorder="1" applyAlignment="1">
      <alignment horizontal="right" wrapText="1"/>
    </xf>
    <xf numFmtId="3" fontId="1" fillId="0" borderId="0" xfId="2" applyNumberFormat="1" applyFont="1" applyFill="1" applyBorder="1" applyAlignment="1">
      <alignment horizontal="right" wrapText="1"/>
    </xf>
    <xf numFmtId="0" fontId="3" fillId="0" borderId="0" xfId="0" applyFont="1"/>
    <xf numFmtId="0" fontId="0" fillId="0" borderId="0" xfId="0" applyAlignment="1">
      <alignment horizontal="center"/>
    </xf>
    <xf numFmtId="0" fontId="1" fillId="3" borderId="1" xfId="2" applyFont="1" applyFill="1" applyBorder="1" applyAlignment="1">
      <alignment horizontal="center"/>
    </xf>
    <xf numFmtId="0" fontId="1" fillId="3" borderId="1" xfId="3" applyFont="1" applyFill="1" applyBorder="1" applyAlignment="1">
      <alignment horizontal="center"/>
    </xf>
    <xf numFmtId="0" fontId="1" fillId="4" borderId="1" xfId="2" applyFont="1" applyFill="1" applyBorder="1" applyAlignment="1">
      <alignment horizontal="center"/>
    </xf>
    <xf numFmtId="0" fontId="1" fillId="3" borderId="1" xfId="2" quotePrefix="1" applyFont="1" applyFill="1" applyBorder="1" applyAlignment="1">
      <alignment horizontal="center"/>
    </xf>
    <xf numFmtId="0" fontId="4" fillId="0" borderId="0" xfId="0" quotePrefix="1" applyFont="1" applyAlignment="1">
      <alignment horizontal="left"/>
    </xf>
  </cellXfs>
  <cellStyles count="4">
    <cellStyle name="Normal" xfId="0" builtinId="0"/>
    <cellStyle name="Normal_Base Revenues" xfId="1"/>
    <cellStyle name="Normal_Demand" xfId="3"/>
    <cellStyle name="Normal_Energ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Normal="100" workbookViewId="0">
      <selection activeCell="A8" sqref="A8"/>
    </sheetView>
  </sheetViews>
  <sheetFormatPr defaultRowHeight="15" x14ac:dyDescent="0.25"/>
  <cols>
    <col min="1" max="1" width="52.7109375" bestFit="1" customWidth="1"/>
    <col min="2" max="2" width="5" bestFit="1" customWidth="1"/>
    <col min="3" max="3" width="13.140625" bestFit="1" customWidth="1"/>
    <col min="4" max="4" width="12.42578125" bestFit="1" customWidth="1"/>
    <col min="5" max="5" width="10" bestFit="1" customWidth="1"/>
    <col min="6" max="6" width="8.85546875" bestFit="1" customWidth="1"/>
    <col min="7" max="7" width="8.28515625" bestFit="1" customWidth="1"/>
    <col min="8" max="8" width="8.7109375" bestFit="1" customWidth="1"/>
    <col min="9" max="9" width="8.140625" bestFit="1" customWidth="1"/>
    <col min="10" max="10" width="10.7109375" bestFit="1" customWidth="1"/>
    <col min="11" max="11" width="14.5703125" bestFit="1" customWidth="1"/>
    <col min="12" max="12" width="11.7109375" bestFit="1" customWidth="1"/>
    <col min="13" max="13" width="14.140625" bestFit="1" customWidth="1"/>
    <col min="14" max="14" width="13.85546875" bestFit="1" customWidth="1"/>
    <col min="15" max="15" width="10.85546875" bestFit="1" customWidth="1"/>
  </cols>
  <sheetData>
    <row r="1" spans="1:15" ht="21" customHeight="1" x14ac:dyDescent="0.3">
      <c r="A1" s="25" t="s">
        <v>22</v>
      </c>
    </row>
    <row r="2" spans="1:15" x14ac:dyDescent="0.25">
      <c r="A2" s="19"/>
    </row>
    <row r="3" spans="1:15" x14ac:dyDescent="0.25">
      <c r="A3" s="19"/>
    </row>
    <row r="4" spans="1:15" x14ac:dyDescent="0.25">
      <c r="A4" s="24" t="s">
        <v>26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21" t="s">
        <v>21</v>
      </c>
    </row>
    <row r="5" spans="1:15" x14ac:dyDescent="0.25">
      <c r="A5" s="6" t="s">
        <v>14</v>
      </c>
      <c r="B5" s="7">
        <v>2018</v>
      </c>
      <c r="C5" s="17">
        <v>117421.3328</v>
      </c>
      <c r="D5" s="17">
        <v>83163.526400000002</v>
      </c>
      <c r="E5" s="17">
        <v>117040.3328</v>
      </c>
      <c r="F5" s="17">
        <v>131591.06400000001</v>
      </c>
      <c r="G5" s="17">
        <v>151183.3328</v>
      </c>
      <c r="H5" s="17">
        <v>155154.06400000001</v>
      </c>
      <c r="I5" s="17">
        <v>166700.3328</v>
      </c>
      <c r="J5" s="17">
        <v>168512.3328</v>
      </c>
      <c r="K5" s="17">
        <v>150343.06400000001</v>
      </c>
      <c r="L5" s="17">
        <v>130360.3328</v>
      </c>
      <c r="M5" s="17">
        <v>91474.063999999998</v>
      </c>
      <c r="N5" s="17">
        <v>113469.3328</v>
      </c>
      <c r="O5" s="18">
        <f t="shared" ref="O5:O15" si="0">SUM(C5:N5)</f>
        <v>1576413.112</v>
      </c>
    </row>
    <row r="6" spans="1:15" x14ac:dyDescent="0.25">
      <c r="A6" s="6" t="s">
        <v>15</v>
      </c>
      <c r="B6" s="7">
        <v>2019</v>
      </c>
      <c r="C6" s="17">
        <v>83472.332800000004</v>
      </c>
      <c r="D6" s="17">
        <v>50742.526400000002</v>
      </c>
      <c r="E6" s="17">
        <v>83718.332800000004</v>
      </c>
      <c r="F6" s="17">
        <v>98541.063999999998</v>
      </c>
      <c r="G6" s="17">
        <v>115871.3328</v>
      </c>
      <c r="H6" s="17">
        <v>145638.06400000001</v>
      </c>
      <c r="I6" s="17">
        <v>157591.3328</v>
      </c>
      <c r="J6" s="17">
        <v>154227.3328</v>
      </c>
      <c r="K6" s="17">
        <v>136450.06400000001</v>
      </c>
      <c r="L6" s="17">
        <v>116086.3328</v>
      </c>
      <c r="M6" s="17">
        <v>69882.063999999998</v>
      </c>
      <c r="N6" s="17">
        <v>97149.332800000004</v>
      </c>
      <c r="O6" s="18">
        <f t="shared" si="0"/>
        <v>1309370.112</v>
      </c>
    </row>
    <row r="7" spans="1:15" x14ac:dyDescent="0.25">
      <c r="A7" s="6" t="s">
        <v>15</v>
      </c>
      <c r="B7" s="7">
        <v>2020</v>
      </c>
      <c r="C7" s="17">
        <v>97030.332800000004</v>
      </c>
      <c r="D7" s="17">
        <v>59180.7952</v>
      </c>
      <c r="E7" s="17">
        <v>100072.3328</v>
      </c>
      <c r="F7" s="17">
        <v>118072.064</v>
      </c>
      <c r="G7" s="17">
        <v>136236.3328</v>
      </c>
      <c r="H7" s="17">
        <v>140362.06400000001</v>
      </c>
      <c r="I7" s="17">
        <v>152235.3328</v>
      </c>
      <c r="J7" s="17">
        <v>148574.3328</v>
      </c>
      <c r="K7" s="17">
        <v>131144.06400000001</v>
      </c>
      <c r="L7" s="17">
        <v>110921.3328</v>
      </c>
      <c r="M7" s="17">
        <v>64917.063999999998</v>
      </c>
      <c r="N7" s="17">
        <v>92806.332800000004</v>
      </c>
      <c r="O7" s="18">
        <f t="shared" si="0"/>
        <v>1351552.3807999999</v>
      </c>
    </row>
    <row r="8" spans="1:15" x14ac:dyDescent="0.25">
      <c r="A8" s="6" t="s">
        <v>15</v>
      </c>
      <c r="B8" s="7">
        <v>2021</v>
      </c>
      <c r="C8" s="17">
        <v>97548.918399999995</v>
      </c>
      <c r="D8" s="17">
        <v>57368.539199999999</v>
      </c>
      <c r="E8" s="17">
        <v>100562.3248</v>
      </c>
      <c r="F8" s="17">
        <v>118828.064</v>
      </c>
      <c r="G8" s="17">
        <v>136452.3328</v>
      </c>
      <c r="H8" s="17">
        <v>148356.06400000001</v>
      </c>
      <c r="I8" s="17">
        <v>160822.3328</v>
      </c>
      <c r="J8" s="17">
        <v>157234.3328</v>
      </c>
      <c r="K8" s="17">
        <v>140233.06400000001</v>
      </c>
      <c r="L8" s="17">
        <v>120534.3328</v>
      </c>
      <c r="M8" s="17">
        <v>74204.063999999998</v>
      </c>
      <c r="N8" s="17">
        <v>102098.3248</v>
      </c>
      <c r="O8" s="18">
        <f t="shared" si="0"/>
        <v>1414242.6944000002</v>
      </c>
    </row>
    <row r="9" spans="1:15" x14ac:dyDescent="0.25">
      <c r="A9" s="6" t="s">
        <v>15</v>
      </c>
      <c r="B9" s="7">
        <v>2022</v>
      </c>
      <c r="C9" s="17">
        <v>106179.9184</v>
      </c>
      <c r="D9" s="17">
        <v>65093.539199999999</v>
      </c>
      <c r="E9" s="17">
        <v>109131.3248</v>
      </c>
      <c r="F9" s="17">
        <v>127478.064</v>
      </c>
      <c r="G9" s="17">
        <v>145400.3328</v>
      </c>
      <c r="H9" s="17">
        <v>148769.06400000001</v>
      </c>
      <c r="I9" s="17">
        <v>161312.3328</v>
      </c>
      <c r="J9" s="17">
        <v>157706.3328</v>
      </c>
      <c r="K9" s="17">
        <v>140631.06400000001</v>
      </c>
      <c r="L9" s="17">
        <v>120936.3328</v>
      </c>
      <c r="M9" s="17">
        <v>74387.063999999998</v>
      </c>
      <c r="N9" s="17">
        <v>102192.3248</v>
      </c>
      <c r="O9" s="18">
        <f t="shared" si="0"/>
        <v>1459217.6944000002</v>
      </c>
    </row>
    <row r="10" spans="1:15" x14ac:dyDescent="0.25">
      <c r="A10" s="6" t="s">
        <v>15</v>
      </c>
      <c r="B10" s="7">
        <v>2023</v>
      </c>
      <c r="C10" s="17">
        <v>106266.9184</v>
      </c>
      <c r="D10" s="17">
        <v>65136.539199999999</v>
      </c>
      <c r="E10" s="17">
        <v>109158.3248</v>
      </c>
      <c r="F10" s="17">
        <v>127897.064</v>
      </c>
      <c r="G10" s="17">
        <v>145847.3328</v>
      </c>
      <c r="H10" s="17">
        <v>149221.06400000001</v>
      </c>
      <c r="I10" s="17">
        <v>161762.3328</v>
      </c>
      <c r="J10" s="17">
        <v>158179.3328</v>
      </c>
      <c r="K10" s="17">
        <v>141030.06400000001</v>
      </c>
      <c r="L10" s="17">
        <v>121295.3328</v>
      </c>
      <c r="M10" s="17">
        <v>74648.063999999998</v>
      </c>
      <c r="N10" s="17">
        <v>102285.3248</v>
      </c>
      <c r="O10" s="18">
        <f t="shared" si="0"/>
        <v>1462727.6944000002</v>
      </c>
    </row>
    <row r="11" spans="1:15" x14ac:dyDescent="0.25">
      <c r="A11" s="6" t="s">
        <v>15</v>
      </c>
      <c r="B11" s="7">
        <v>2024</v>
      </c>
      <c r="C11" s="17">
        <v>106317.9184</v>
      </c>
      <c r="D11" s="17">
        <v>66954.665600000008</v>
      </c>
      <c r="E11" s="17">
        <v>109224.3248</v>
      </c>
      <c r="F11" s="17">
        <v>128279.064</v>
      </c>
      <c r="G11" s="17">
        <v>146292.3328</v>
      </c>
      <c r="H11" s="17">
        <v>149635.06400000001</v>
      </c>
      <c r="I11" s="17">
        <v>162232.3328</v>
      </c>
      <c r="J11" s="17">
        <v>158652.3328</v>
      </c>
      <c r="K11" s="17">
        <v>141467.06400000001</v>
      </c>
      <c r="L11" s="17">
        <v>121613.3328</v>
      </c>
      <c r="M11" s="17">
        <v>74832.063999999998</v>
      </c>
      <c r="N11" s="17">
        <v>102338.3248</v>
      </c>
      <c r="O11" s="18">
        <f t="shared" si="0"/>
        <v>1467838.8208000001</v>
      </c>
    </row>
    <row r="12" spans="1:15" x14ac:dyDescent="0.25">
      <c r="A12" s="6" t="s">
        <v>15</v>
      </c>
      <c r="B12" s="7">
        <v>2025</v>
      </c>
      <c r="C12" s="17">
        <v>106367.9184</v>
      </c>
      <c r="D12" s="17">
        <v>65232.539199999999</v>
      </c>
      <c r="E12" s="17">
        <v>109206.3248</v>
      </c>
      <c r="F12" s="17">
        <v>128611.064</v>
      </c>
      <c r="G12" s="17">
        <v>146666.3328</v>
      </c>
      <c r="H12" s="17">
        <v>150037.06400000001</v>
      </c>
      <c r="I12" s="17">
        <v>162644.3328</v>
      </c>
      <c r="J12" s="17">
        <v>159076.3328</v>
      </c>
      <c r="K12" s="17">
        <v>141819.06400000001</v>
      </c>
      <c r="L12" s="17">
        <v>121930.3328</v>
      </c>
      <c r="M12" s="17">
        <v>75026.063999999998</v>
      </c>
      <c r="N12" s="17">
        <v>102356.3248</v>
      </c>
      <c r="O12" s="18">
        <f t="shared" si="0"/>
        <v>1468973.6944000002</v>
      </c>
    </row>
    <row r="13" spans="1:15" x14ac:dyDescent="0.25">
      <c r="A13" s="6" t="s">
        <v>15</v>
      </c>
      <c r="B13" s="7">
        <v>2026</v>
      </c>
      <c r="C13" s="17">
        <v>106454.9184</v>
      </c>
      <c r="D13" s="17">
        <v>65275.539199999999</v>
      </c>
      <c r="E13" s="17">
        <v>109271.3248</v>
      </c>
      <c r="F13" s="17">
        <v>128994.064</v>
      </c>
      <c r="G13" s="17">
        <v>147087.3328</v>
      </c>
      <c r="H13" s="17">
        <v>150489.06400000001</v>
      </c>
      <c r="I13" s="17">
        <v>163111.3328</v>
      </c>
      <c r="J13" s="17">
        <v>159549.3328</v>
      </c>
      <c r="K13" s="17">
        <v>142255.06400000001</v>
      </c>
      <c r="L13" s="17">
        <v>122247.3328</v>
      </c>
      <c r="M13" s="17">
        <v>75210.063999999998</v>
      </c>
      <c r="N13" s="17">
        <v>102409.3248</v>
      </c>
      <c r="O13" s="18">
        <f t="shared" si="0"/>
        <v>1472354.6944000002</v>
      </c>
    </row>
    <row r="14" spans="1:15" x14ac:dyDescent="0.25">
      <c r="A14" s="6" t="s">
        <v>15</v>
      </c>
      <c r="B14" s="7">
        <v>2027</v>
      </c>
      <c r="C14" s="17">
        <v>106542.9184</v>
      </c>
      <c r="D14" s="17">
        <v>65284.539199999999</v>
      </c>
      <c r="E14" s="17">
        <v>109299.3248</v>
      </c>
      <c r="F14" s="17">
        <v>129448.064</v>
      </c>
      <c r="G14" s="17">
        <v>147510.3328</v>
      </c>
      <c r="H14" s="17">
        <v>150941.06400000001</v>
      </c>
      <c r="I14" s="17">
        <v>163577.3328</v>
      </c>
      <c r="J14" s="17">
        <v>160022.3328</v>
      </c>
      <c r="K14" s="17">
        <v>142691.06400000001</v>
      </c>
      <c r="L14" s="17">
        <v>122565.3328</v>
      </c>
      <c r="M14" s="17">
        <v>75432.063999999998</v>
      </c>
      <c r="N14" s="17">
        <v>102472.3328</v>
      </c>
      <c r="O14" s="18">
        <f t="shared" si="0"/>
        <v>1475786.7024000001</v>
      </c>
    </row>
    <row r="15" spans="1:15" x14ac:dyDescent="0.25">
      <c r="A15" s="6" t="s">
        <v>15</v>
      </c>
      <c r="B15" s="7">
        <v>2028</v>
      </c>
      <c r="C15" s="17">
        <v>106572.3328</v>
      </c>
      <c r="D15" s="17">
        <v>67607.795199999993</v>
      </c>
      <c r="E15" s="17">
        <v>109331.3328</v>
      </c>
      <c r="F15" s="17">
        <v>129830.064</v>
      </c>
      <c r="G15" s="17">
        <v>147932.3328</v>
      </c>
      <c r="H15" s="17">
        <v>151355.06400000001</v>
      </c>
      <c r="I15" s="17">
        <v>164006.3328</v>
      </c>
      <c r="J15" s="17">
        <v>160454.3328</v>
      </c>
      <c r="K15" s="17">
        <v>143126.06400000001</v>
      </c>
      <c r="L15" s="17">
        <v>122884.3328</v>
      </c>
      <c r="M15" s="17">
        <v>75616.063999999998</v>
      </c>
      <c r="N15" s="17">
        <v>102565.3328</v>
      </c>
      <c r="O15" s="18">
        <f t="shared" si="0"/>
        <v>1481281.3807999999</v>
      </c>
    </row>
    <row r="16" spans="1:15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5" t="s">
        <v>20</v>
      </c>
      <c r="B18" s="5" t="s">
        <v>1</v>
      </c>
      <c r="C18" s="9" t="s">
        <v>2</v>
      </c>
      <c r="D18" s="9" t="s">
        <v>3</v>
      </c>
      <c r="E18" s="9" t="s">
        <v>4</v>
      </c>
      <c r="F18" s="9" t="s">
        <v>5</v>
      </c>
      <c r="G18" s="9" t="s">
        <v>6</v>
      </c>
      <c r="H18" s="9" t="s">
        <v>7</v>
      </c>
      <c r="I18" s="9" t="s">
        <v>8</v>
      </c>
      <c r="J18" s="9" t="s">
        <v>9</v>
      </c>
      <c r="K18" s="9" t="s">
        <v>10</v>
      </c>
      <c r="L18" s="9" t="s">
        <v>11</v>
      </c>
      <c r="M18" s="9" t="s">
        <v>12</v>
      </c>
      <c r="N18" s="9" t="s">
        <v>13</v>
      </c>
      <c r="O18" s="9" t="s">
        <v>21</v>
      </c>
    </row>
    <row r="19" spans="1:15" x14ac:dyDescent="0.25">
      <c r="A19" s="6" t="s">
        <v>16</v>
      </c>
      <c r="B19" s="7">
        <v>2018</v>
      </c>
      <c r="C19" s="17">
        <v>27435.3328</v>
      </c>
      <c r="D19" s="17">
        <v>18093.526399999999</v>
      </c>
      <c r="E19" s="17">
        <v>33999.332799999996</v>
      </c>
      <c r="F19" s="17">
        <v>40097.063999999998</v>
      </c>
      <c r="G19" s="17">
        <v>43904.332799999996</v>
      </c>
      <c r="H19" s="17">
        <v>44155.063999999998</v>
      </c>
      <c r="I19" s="17">
        <v>47983.332799999996</v>
      </c>
      <c r="J19" s="17">
        <v>43994.332799999996</v>
      </c>
      <c r="K19" s="17">
        <v>39864.063999999998</v>
      </c>
      <c r="L19" s="17">
        <v>35105.332799999996</v>
      </c>
      <c r="M19" s="17">
        <v>21158.063999999998</v>
      </c>
      <c r="N19" s="17">
        <v>28324.3328</v>
      </c>
      <c r="O19" s="18">
        <f t="shared" ref="O19:O52" si="1">SUM(C19:N19)</f>
        <v>424114.11199999996</v>
      </c>
    </row>
    <row r="20" spans="1:15" x14ac:dyDescent="0.25">
      <c r="A20" s="6" t="s">
        <v>15</v>
      </c>
      <c r="B20" s="7">
        <v>2019</v>
      </c>
      <c r="C20" s="17">
        <v>32838.332799999996</v>
      </c>
      <c r="D20" s="17">
        <v>21238.526399999999</v>
      </c>
      <c r="E20" s="17">
        <v>40046.332799999996</v>
      </c>
      <c r="F20" s="17">
        <v>45178.063999999998</v>
      </c>
      <c r="G20" s="17">
        <v>47973.332799999996</v>
      </c>
      <c r="H20" s="17">
        <v>72391.063999999998</v>
      </c>
      <c r="I20" s="17">
        <v>77858.332800000004</v>
      </c>
      <c r="J20" s="17">
        <v>68718.332800000004</v>
      </c>
      <c r="K20" s="17">
        <v>63703.063999999998</v>
      </c>
      <c r="L20" s="17">
        <v>59908.332799999996</v>
      </c>
      <c r="M20" s="17">
        <v>37505.063999999998</v>
      </c>
      <c r="N20" s="17">
        <v>51123.332799999996</v>
      </c>
      <c r="O20" s="18">
        <f t="shared" si="1"/>
        <v>618482.11199999996</v>
      </c>
    </row>
    <row r="21" spans="1:15" x14ac:dyDescent="0.25">
      <c r="A21" s="6" t="s">
        <v>15</v>
      </c>
      <c r="B21" s="7">
        <v>2020</v>
      </c>
      <c r="C21" s="17">
        <v>50740.332799999996</v>
      </c>
      <c r="D21" s="17">
        <v>33751.7952</v>
      </c>
      <c r="E21" s="17">
        <v>61930.332799999996</v>
      </c>
      <c r="F21" s="17">
        <v>69895.063999999998</v>
      </c>
      <c r="G21" s="17">
        <v>73911.332800000004</v>
      </c>
      <c r="H21" s="17">
        <v>72391.063999999998</v>
      </c>
      <c r="I21" s="17">
        <v>77858.332800000004</v>
      </c>
      <c r="J21" s="17">
        <v>68718.332800000004</v>
      </c>
      <c r="K21" s="17">
        <v>63703.063999999998</v>
      </c>
      <c r="L21" s="17">
        <v>59908.332799999996</v>
      </c>
      <c r="M21" s="17">
        <v>37505.063999999998</v>
      </c>
      <c r="N21" s="17">
        <v>51123.332799999996</v>
      </c>
      <c r="O21" s="18">
        <f t="shared" si="1"/>
        <v>721436.38079999993</v>
      </c>
    </row>
    <row r="22" spans="1:15" x14ac:dyDescent="0.25">
      <c r="A22" s="6" t="s">
        <v>15</v>
      </c>
      <c r="B22" s="7">
        <v>2021</v>
      </c>
      <c r="C22" s="17">
        <v>51230.918399999995</v>
      </c>
      <c r="D22" s="17">
        <v>32782.539199999999</v>
      </c>
      <c r="E22" s="17">
        <v>62376.324799999995</v>
      </c>
      <c r="F22" s="17">
        <v>70260.063999999998</v>
      </c>
      <c r="G22" s="17">
        <v>73715.332800000004</v>
      </c>
      <c r="H22" s="17">
        <v>80009.063999999998</v>
      </c>
      <c r="I22" s="17">
        <v>86074.332800000004</v>
      </c>
      <c r="J22" s="17">
        <v>76991.332800000004</v>
      </c>
      <c r="K22" s="17">
        <v>72430.063999999998</v>
      </c>
      <c r="L22" s="17">
        <v>69229.332800000004</v>
      </c>
      <c r="M22" s="17">
        <v>46581.063999999998</v>
      </c>
      <c r="N22" s="17">
        <v>60341.324799999995</v>
      </c>
      <c r="O22" s="18">
        <f t="shared" si="1"/>
        <v>782021.69439999992</v>
      </c>
    </row>
    <row r="23" spans="1:15" x14ac:dyDescent="0.25">
      <c r="A23" s="6" t="s">
        <v>15</v>
      </c>
      <c r="B23" s="7">
        <v>2022</v>
      </c>
      <c r="C23" s="17">
        <v>59773.918399999995</v>
      </c>
      <c r="D23" s="17">
        <v>40498.539199999999</v>
      </c>
      <c r="E23" s="17">
        <v>70919.324800000002</v>
      </c>
      <c r="F23" s="17">
        <v>78528.063999999998</v>
      </c>
      <c r="G23" s="17">
        <v>82258.332800000004</v>
      </c>
      <c r="H23" s="17">
        <v>80009.063999999998</v>
      </c>
      <c r="I23" s="17">
        <v>86074.332800000004</v>
      </c>
      <c r="J23" s="17">
        <v>76991.332800000004</v>
      </c>
      <c r="K23" s="17">
        <v>72430.063999999998</v>
      </c>
      <c r="L23" s="17">
        <v>69229.332800000004</v>
      </c>
      <c r="M23" s="17">
        <v>46581.063999999998</v>
      </c>
      <c r="N23" s="17">
        <v>60341.324799999995</v>
      </c>
      <c r="O23" s="18">
        <f t="shared" si="1"/>
        <v>823634.69439999992</v>
      </c>
    </row>
    <row r="24" spans="1:15" x14ac:dyDescent="0.25">
      <c r="A24" s="6" t="s">
        <v>15</v>
      </c>
      <c r="B24" s="7">
        <v>2023</v>
      </c>
      <c r="C24" s="17">
        <v>59773.918399999995</v>
      </c>
      <c r="D24" s="17">
        <v>40498.539199999999</v>
      </c>
      <c r="E24" s="17">
        <v>70919.324800000002</v>
      </c>
      <c r="F24" s="17">
        <v>78528.063999999998</v>
      </c>
      <c r="G24" s="17">
        <v>82258.332800000004</v>
      </c>
      <c r="H24" s="17">
        <v>80009.063999999998</v>
      </c>
      <c r="I24" s="17">
        <v>86074.332800000004</v>
      </c>
      <c r="J24" s="17">
        <v>76991.332800000004</v>
      </c>
      <c r="K24" s="17">
        <v>72430.063999999998</v>
      </c>
      <c r="L24" s="17">
        <v>69229.332800000004</v>
      </c>
      <c r="M24" s="17">
        <v>46581.063999999998</v>
      </c>
      <c r="N24" s="17">
        <v>60341.324800000002</v>
      </c>
      <c r="O24" s="18">
        <f t="shared" si="1"/>
        <v>823634.69439999992</v>
      </c>
    </row>
    <row r="25" spans="1:15" x14ac:dyDescent="0.25">
      <c r="A25" s="6" t="s">
        <v>15</v>
      </c>
      <c r="B25" s="7">
        <v>2024</v>
      </c>
      <c r="C25" s="17">
        <v>59773.918399999995</v>
      </c>
      <c r="D25" s="17">
        <v>41392.6656</v>
      </c>
      <c r="E25" s="17">
        <v>70919.324800000002</v>
      </c>
      <c r="F25" s="17">
        <v>78528.063999999998</v>
      </c>
      <c r="G25" s="17">
        <v>82258.332800000004</v>
      </c>
      <c r="H25" s="17">
        <v>80009.063999999998</v>
      </c>
      <c r="I25" s="17">
        <v>86074.332800000004</v>
      </c>
      <c r="J25" s="17">
        <v>76991.332800000004</v>
      </c>
      <c r="K25" s="17">
        <v>72430.063999999998</v>
      </c>
      <c r="L25" s="17">
        <v>69229.332800000004</v>
      </c>
      <c r="M25" s="17">
        <v>46581.063999999998</v>
      </c>
      <c r="N25" s="17">
        <v>60341.324800000002</v>
      </c>
      <c r="O25" s="18">
        <f t="shared" si="1"/>
        <v>824528.82079999987</v>
      </c>
    </row>
    <row r="26" spans="1:15" x14ac:dyDescent="0.25">
      <c r="A26" s="6" t="s">
        <v>15</v>
      </c>
      <c r="B26" s="7">
        <v>2025</v>
      </c>
      <c r="C26" s="17">
        <v>59736.918399999995</v>
      </c>
      <c r="D26" s="17">
        <v>40475.539199999999</v>
      </c>
      <c r="E26" s="17">
        <v>70875.324800000002</v>
      </c>
      <c r="F26" s="17">
        <v>78477.063999999998</v>
      </c>
      <c r="G26" s="17">
        <v>82205.332800000004</v>
      </c>
      <c r="H26" s="17">
        <v>79958.063999999998</v>
      </c>
      <c r="I26" s="17">
        <v>86018.332800000004</v>
      </c>
      <c r="J26" s="17">
        <v>76942.332800000004</v>
      </c>
      <c r="K26" s="17">
        <v>72384.063999999998</v>
      </c>
      <c r="L26" s="17">
        <v>69185.332800000004</v>
      </c>
      <c r="M26" s="17">
        <v>46554.063999999998</v>
      </c>
      <c r="N26" s="17">
        <v>60304.324800000002</v>
      </c>
      <c r="O26" s="18">
        <f t="shared" si="1"/>
        <v>823116.69439999992</v>
      </c>
    </row>
    <row r="27" spans="1:15" x14ac:dyDescent="0.25">
      <c r="A27" s="6" t="s">
        <v>15</v>
      </c>
      <c r="B27" s="7">
        <v>2026</v>
      </c>
      <c r="C27" s="17">
        <v>59736.918399999995</v>
      </c>
      <c r="D27" s="17">
        <v>40475.539199999999</v>
      </c>
      <c r="E27" s="17">
        <v>70875.324800000002</v>
      </c>
      <c r="F27" s="17">
        <v>78477.063999999998</v>
      </c>
      <c r="G27" s="17">
        <v>82205.332800000004</v>
      </c>
      <c r="H27" s="17">
        <v>79958.063999999998</v>
      </c>
      <c r="I27" s="17">
        <v>86018.332800000004</v>
      </c>
      <c r="J27" s="17">
        <v>76942.332800000004</v>
      </c>
      <c r="K27" s="17">
        <v>72384.063999999998</v>
      </c>
      <c r="L27" s="17">
        <v>69185.332800000004</v>
      </c>
      <c r="M27" s="17">
        <v>46554.063999999998</v>
      </c>
      <c r="N27" s="17">
        <v>60304.324800000002</v>
      </c>
      <c r="O27" s="18">
        <f t="shared" si="1"/>
        <v>823116.69439999992</v>
      </c>
    </row>
    <row r="28" spans="1:15" x14ac:dyDescent="0.25">
      <c r="A28" s="6" t="s">
        <v>15</v>
      </c>
      <c r="B28" s="7">
        <v>2027</v>
      </c>
      <c r="C28" s="17">
        <v>59736.918399999995</v>
      </c>
      <c r="D28" s="17">
        <v>40475.539199999999</v>
      </c>
      <c r="E28" s="17">
        <v>70875.324800000002</v>
      </c>
      <c r="F28" s="17">
        <v>78477.063999999998</v>
      </c>
      <c r="G28" s="17">
        <v>82205.332800000004</v>
      </c>
      <c r="H28" s="17">
        <v>79958.063999999998</v>
      </c>
      <c r="I28" s="17">
        <v>86018.332800000004</v>
      </c>
      <c r="J28" s="17">
        <v>76942.332800000004</v>
      </c>
      <c r="K28" s="17">
        <v>72384.063999999998</v>
      </c>
      <c r="L28" s="17">
        <v>69185.332800000004</v>
      </c>
      <c r="M28" s="17">
        <v>46554.063999999998</v>
      </c>
      <c r="N28" s="17">
        <v>60272.332800000004</v>
      </c>
      <c r="O28" s="18">
        <f t="shared" si="1"/>
        <v>823084.70239999995</v>
      </c>
    </row>
    <row r="29" spans="1:15" x14ac:dyDescent="0.25">
      <c r="A29" s="6" t="s">
        <v>15</v>
      </c>
      <c r="B29" s="7">
        <v>2028</v>
      </c>
      <c r="C29" s="17">
        <v>59679.332800000004</v>
      </c>
      <c r="D29" s="17">
        <v>41867.7952</v>
      </c>
      <c r="E29" s="17">
        <v>70843.332800000004</v>
      </c>
      <c r="F29" s="17">
        <v>78477.063999999998</v>
      </c>
      <c r="G29" s="17">
        <v>82205.332800000004</v>
      </c>
      <c r="H29" s="17">
        <v>79958.063999999998</v>
      </c>
      <c r="I29" s="17">
        <v>86018.332800000004</v>
      </c>
      <c r="J29" s="17">
        <v>76942.332800000004</v>
      </c>
      <c r="K29" s="17">
        <v>72384.063999999998</v>
      </c>
      <c r="L29" s="17">
        <v>69185.332800000004</v>
      </c>
      <c r="M29" s="17">
        <v>46554.063999999998</v>
      </c>
      <c r="N29" s="17">
        <v>60272.332800000004</v>
      </c>
      <c r="O29" s="18">
        <f t="shared" si="1"/>
        <v>824387.38079999993</v>
      </c>
    </row>
    <row r="30" spans="1:15" x14ac:dyDescent="0.25">
      <c r="A30" s="6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0"/>
    </row>
    <row r="31" spans="1:15" x14ac:dyDescent="0.25">
      <c r="A31" s="6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0"/>
    </row>
    <row r="32" spans="1:15" x14ac:dyDescent="0.25">
      <c r="A32" s="5" t="s">
        <v>20</v>
      </c>
      <c r="B32" s="5" t="s">
        <v>1</v>
      </c>
      <c r="C32" s="9" t="s">
        <v>2</v>
      </c>
      <c r="D32" s="9" t="s">
        <v>3</v>
      </c>
      <c r="E32" s="9" t="s">
        <v>4</v>
      </c>
      <c r="F32" s="9" t="s">
        <v>5</v>
      </c>
      <c r="G32" s="9" t="s">
        <v>6</v>
      </c>
      <c r="H32" s="9" t="s">
        <v>7</v>
      </c>
      <c r="I32" s="9" t="s">
        <v>8</v>
      </c>
      <c r="J32" s="9" t="s">
        <v>9</v>
      </c>
      <c r="K32" s="9" t="s">
        <v>10</v>
      </c>
      <c r="L32" s="9" t="s">
        <v>11</v>
      </c>
      <c r="M32" s="9" t="s">
        <v>12</v>
      </c>
      <c r="N32" s="9" t="s">
        <v>13</v>
      </c>
      <c r="O32" s="9" t="s">
        <v>21</v>
      </c>
    </row>
    <row r="33" spans="1:15" x14ac:dyDescent="0.25">
      <c r="A33" s="6" t="s">
        <v>17</v>
      </c>
      <c r="B33" s="7">
        <v>2018</v>
      </c>
      <c r="C33" s="17">
        <v>13857</v>
      </c>
      <c r="D33" s="17">
        <v>10626</v>
      </c>
      <c r="E33" s="17">
        <v>10676</v>
      </c>
      <c r="F33" s="17">
        <v>11464</v>
      </c>
      <c r="G33" s="17">
        <v>14713</v>
      </c>
      <c r="H33" s="17">
        <v>15836</v>
      </c>
      <c r="I33" s="17">
        <v>16360</v>
      </c>
      <c r="J33" s="17">
        <v>17944</v>
      </c>
      <c r="K33" s="17">
        <v>16058</v>
      </c>
      <c r="L33" s="17">
        <v>14407</v>
      </c>
      <c r="M33" s="17">
        <v>11139</v>
      </c>
      <c r="N33" s="17">
        <v>13342</v>
      </c>
      <c r="O33" s="18">
        <f t="shared" si="1"/>
        <v>166422</v>
      </c>
    </row>
    <row r="34" spans="1:15" x14ac:dyDescent="0.25">
      <c r="A34" s="6" t="s">
        <v>15</v>
      </c>
      <c r="B34" s="7">
        <v>2019</v>
      </c>
      <c r="C34" s="17">
        <v>13945</v>
      </c>
      <c r="D34" s="17">
        <v>10679</v>
      </c>
      <c r="E34" s="17">
        <v>10741</v>
      </c>
      <c r="F34" s="17">
        <v>11496</v>
      </c>
      <c r="G34" s="17">
        <v>14768</v>
      </c>
      <c r="H34" s="17">
        <v>15870</v>
      </c>
      <c r="I34" s="17">
        <v>16416</v>
      </c>
      <c r="J34" s="17">
        <v>17983</v>
      </c>
      <c r="K34" s="17">
        <v>16119</v>
      </c>
      <c r="L34" s="17">
        <v>14477</v>
      </c>
      <c r="M34" s="17">
        <v>11210</v>
      </c>
      <c r="N34" s="17">
        <v>13395</v>
      </c>
      <c r="O34" s="18">
        <f t="shared" si="1"/>
        <v>167099</v>
      </c>
    </row>
    <row r="35" spans="1:15" x14ac:dyDescent="0.25">
      <c r="A35" s="6" t="s">
        <v>15</v>
      </c>
      <c r="B35" s="7">
        <v>2020</v>
      </c>
      <c r="C35" s="17">
        <v>14033</v>
      </c>
      <c r="D35" s="17">
        <v>11070</v>
      </c>
      <c r="E35" s="17">
        <v>10767</v>
      </c>
      <c r="F35" s="17">
        <v>11528</v>
      </c>
      <c r="G35" s="17">
        <v>14823</v>
      </c>
      <c r="H35" s="17">
        <v>15942</v>
      </c>
      <c r="I35" s="17">
        <v>16509</v>
      </c>
      <c r="J35" s="17">
        <v>18064</v>
      </c>
      <c r="K35" s="17">
        <v>16143</v>
      </c>
      <c r="L35" s="17">
        <v>14546</v>
      </c>
      <c r="M35" s="17">
        <v>11241</v>
      </c>
      <c r="N35" s="17">
        <v>13488</v>
      </c>
      <c r="O35" s="18">
        <f t="shared" si="1"/>
        <v>168154</v>
      </c>
    </row>
    <row r="36" spans="1:15" x14ac:dyDescent="0.25">
      <c r="A36" s="6" t="s">
        <v>15</v>
      </c>
      <c r="B36" s="7">
        <v>2021</v>
      </c>
      <c r="C36" s="17">
        <v>14083</v>
      </c>
      <c r="D36" s="17">
        <v>10732</v>
      </c>
      <c r="E36" s="17">
        <v>10832</v>
      </c>
      <c r="F36" s="17">
        <v>11595</v>
      </c>
      <c r="G36" s="17">
        <v>14878</v>
      </c>
      <c r="H36" s="17">
        <v>15976</v>
      </c>
      <c r="I36" s="17">
        <v>16523</v>
      </c>
      <c r="J36" s="17">
        <v>18103</v>
      </c>
      <c r="K36" s="17">
        <v>16168</v>
      </c>
      <c r="L36" s="17">
        <v>14574</v>
      </c>
      <c r="M36" s="17">
        <v>11311</v>
      </c>
      <c r="N36" s="17">
        <v>13582</v>
      </c>
      <c r="O36" s="18">
        <f t="shared" si="1"/>
        <v>168357</v>
      </c>
    </row>
    <row r="37" spans="1:15" x14ac:dyDescent="0.25">
      <c r="A37" s="6" t="s">
        <v>15</v>
      </c>
      <c r="B37" s="7">
        <v>2022</v>
      </c>
      <c r="C37" s="17">
        <v>14171</v>
      </c>
      <c r="D37" s="17">
        <v>10741</v>
      </c>
      <c r="E37" s="17">
        <v>10858</v>
      </c>
      <c r="F37" s="17">
        <v>11627</v>
      </c>
      <c r="G37" s="17">
        <v>14890</v>
      </c>
      <c r="H37" s="17">
        <v>16009</v>
      </c>
      <c r="I37" s="17">
        <v>16614</v>
      </c>
      <c r="J37" s="17">
        <v>18182</v>
      </c>
      <c r="K37" s="17">
        <v>16192</v>
      </c>
      <c r="L37" s="17">
        <v>14686</v>
      </c>
      <c r="M37" s="17">
        <v>11342</v>
      </c>
      <c r="N37" s="17">
        <v>13676</v>
      </c>
      <c r="O37" s="18">
        <f t="shared" si="1"/>
        <v>168988</v>
      </c>
    </row>
    <row r="38" spans="1:15" x14ac:dyDescent="0.25">
      <c r="A38" s="6" t="s">
        <v>15</v>
      </c>
      <c r="B38" s="7">
        <v>2023</v>
      </c>
      <c r="C38" s="17">
        <v>14258</v>
      </c>
      <c r="D38" s="17">
        <v>10784</v>
      </c>
      <c r="E38" s="17">
        <v>10885</v>
      </c>
      <c r="F38" s="17">
        <v>11695</v>
      </c>
      <c r="G38" s="17">
        <v>14945</v>
      </c>
      <c r="H38" s="17">
        <v>16081</v>
      </c>
      <c r="I38" s="17">
        <v>16666</v>
      </c>
      <c r="J38" s="17">
        <v>18263</v>
      </c>
      <c r="K38" s="17">
        <v>16217</v>
      </c>
      <c r="L38" s="17">
        <v>14755</v>
      </c>
      <c r="M38" s="17">
        <v>11451</v>
      </c>
      <c r="N38" s="17">
        <v>13769</v>
      </c>
      <c r="O38" s="18">
        <f t="shared" si="1"/>
        <v>169769</v>
      </c>
    </row>
    <row r="39" spans="1:15" x14ac:dyDescent="0.25">
      <c r="A39" s="6" t="s">
        <v>15</v>
      </c>
      <c r="B39" s="7">
        <v>2024</v>
      </c>
      <c r="C39" s="17">
        <v>14309</v>
      </c>
      <c r="D39" s="17">
        <v>11213</v>
      </c>
      <c r="E39" s="17">
        <v>10951</v>
      </c>
      <c r="F39" s="17">
        <v>11726</v>
      </c>
      <c r="G39" s="17">
        <v>14997</v>
      </c>
      <c r="H39" s="17">
        <v>16115</v>
      </c>
      <c r="I39" s="17">
        <v>16737</v>
      </c>
      <c r="J39" s="17">
        <v>18343</v>
      </c>
      <c r="K39" s="17">
        <v>16279</v>
      </c>
      <c r="L39" s="17">
        <v>14783</v>
      </c>
      <c r="M39" s="17">
        <v>11483</v>
      </c>
      <c r="N39" s="17">
        <v>13822</v>
      </c>
      <c r="O39" s="18">
        <f t="shared" si="1"/>
        <v>170758</v>
      </c>
    </row>
    <row r="40" spans="1:15" x14ac:dyDescent="0.25">
      <c r="A40" s="6" t="s">
        <v>15</v>
      </c>
      <c r="B40" s="7">
        <v>2025</v>
      </c>
      <c r="C40" s="17">
        <v>14396</v>
      </c>
      <c r="D40" s="17">
        <v>10903</v>
      </c>
      <c r="E40" s="17">
        <v>10977</v>
      </c>
      <c r="F40" s="17">
        <v>11758</v>
      </c>
      <c r="G40" s="17">
        <v>15031</v>
      </c>
      <c r="H40" s="17">
        <v>16188</v>
      </c>
      <c r="I40" s="17">
        <v>16806</v>
      </c>
      <c r="J40" s="17">
        <v>18423</v>
      </c>
      <c r="K40" s="17">
        <v>16303</v>
      </c>
      <c r="L40" s="17">
        <v>14854</v>
      </c>
      <c r="M40" s="17">
        <v>11552</v>
      </c>
      <c r="N40" s="17">
        <v>13877</v>
      </c>
      <c r="O40" s="18">
        <f t="shared" si="1"/>
        <v>171068</v>
      </c>
    </row>
    <row r="41" spans="1:15" x14ac:dyDescent="0.25">
      <c r="A41" s="6" t="s">
        <v>15</v>
      </c>
      <c r="B41" s="7">
        <v>2026</v>
      </c>
      <c r="C41" s="17">
        <v>14483</v>
      </c>
      <c r="D41" s="17">
        <v>10946</v>
      </c>
      <c r="E41" s="17">
        <v>11042</v>
      </c>
      <c r="F41" s="17">
        <v>11790</v>
      </c>
      <c r="G41" s="17">
        <v>15060</v>
      </c>
      <c r="H41" s="17">
        <v>16260</v>
      </c>
      <c r="I41" s="17">
        <v>16874</v>
      </c>
      <c r="J41" s="17">
        <v>18504</v>
      </c>
      <c r="K41" s="17">
        <v>16365</v>
      </c>
      <c r="L41" s="17">
        <v>14881</v>
      </c>
      <c r="M41" s="17">
        <v>11584</v>
      </c>
      <c r="N41" s="17">
        <v>13930</v>
      </c>
      <c r="O41" s="18">
        <f t="shared" si="1"/>
        <v>171719</v>
      </c>
    </row>
    <row r="42" spans="1:15" x14ac:dyDescent="0.25">
      <c r="A42" s="6" t="s">
        <v>15</v>
      </c>
      <c r="B42" s="7">
        <v>2027</v>
      </c>
      <c r="C42" s="17">
        <v>14571</v>
      </c>
      <c r="D42" s="17">
        <v>10955</v>
      </c>
      <c r="E42" s="17">
        <v>11070</v>
      </c>
      <c r="F42" s="17">
        <v>11894</v>
      </c>
      <c r="G42" s="17">
        <v>15090</v>
      </c>
      <c r="H42" s="17">
        <v>16332</v>
      </c>
      <c r="I42" s="17">
        <v>16942</v>
      </c>
      <c r="J42" s="17">
        <v>18584</v>
      </c>
      <c r="K42" s="17">
        <v>16427</v>
      </c>
      <c r="L42" s="17">
        <v>14909</v>
      </c>
      <c r="M42" s="17">
        <v>11654</v>
      </c>
      <c r="N42" s="17">
        <v>14025</v>
      </c>
      <c r="O42" s="18">
        <f t="shared" si="1"/>
        <v>172453</v>
      </c>
    </row>
    <row r="43" spans="1:15" x14ac:dyDescent="0.25">
      <c r="A43" s="6" t="s">
        <v>15</v>
      </c>
      <c r="B43" s="7">
        <v>2028</v>
      </c>
      <c r="C43" s="17">
        <v>14658</v>
      </c>
      <c r="D43" s="17">
        <v>11391</v>
      </c>
      <c r="E43" s="17">
        <v>11134</v>
      </c>
      <c r="F43" s="17">
        <v>11925</v>
      </c>
      <c r="G43" s="17">
        <v>15119</v>
      </c>
      <c r="H43" s="17">
        <v>16366</v>
      </c>
      <c r="I43" s="17">
        <v>16972</v>
      </c>
      <c r="J43" s="17">
        <v>18623</v>
      </c>
      <c r="K43" s="17">
        <v>16488</v>
      </c>
      <c r="L43" s="17">
        <v>14938</v>
      </c>
      <c r="M43" s="17">
        <v>11686</v>
      </c>
      <c r="N43" s="17">
        <v>14118</v>
      </c>
      <c r="O43" s="18">
        <f t="shared" si="1"/>
        <v>173418</v>
      </c>
    </row>
    <row r="44" spans="1:15" x14ac:dyDescent="0.25">
      <c r="A44" s="6"/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0"/>
    </row>
    <row r="45" spans="1:15" x14ac:dyDescent="0.25">
      <c r="A45" s="6"/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0"/>
    </row>
    <row r="46" spans="1:15" x14ac:dyDescent="0.25">
      <c r="A46" s="5" t="s">
        <v>20</v>
      </c>
      <c r="B46" s="5" t="s">
        <v>1</v>
      </c>
      <c r="C46" s="9" t="s">
        <v>2</v>
      </c>
      <c r="D46" s="9" t="s">
        <v>3</v>
      </c>
      <c r="E46" s="9" t="s">
        <v>4</v>
      </c>
      <c r="F46" s="9" t="s">
        <v>5</v>
      </c>
      <c r="G46" s="9" t="s">
        <v>6</v>
      </c>
      <c r="H46" s="9" t="s">
        <v>7</v>
      </c>
      <c r="I46" s="9" t="s">
        <v>8</v>
      </c>
      <c r="J46" s="9" t="s">
        <v>9</v>
      </c>
      <c r="K46" s="9" t="s">
        <v>10</v>
      </c>
      <c r="L46" s="9" t="s">
        <v>11</v>
      </c>
      <c r="M46" s="9" t="s">
        <v>12</v>
      </c>
      <c r="N46" s="9" t="s">
        <v>13</v>
      </c>
      <c r="O46" s="9" t="s">
        <v>21</v>
      </c>
    </row>
    <row r="47" spans="1:15" x14ac:dyDescent="0.25">
      <c r="A47" s="6" t="s">
        <v>18</v>
      </c>
      <c r="B47" s="7">
        <v>2018</v>
      </c>
      <c r="C47" s="17">
        <v>76129</v>
      </c>
      <c r="D47" s="17">
        <v>54444</v>
      </c>
      <c r="E47" s="17">
        <v>72365</v>
      </c>
      <c r="F47" s="17">
        <v>80030</v>
      </c>
      <c r="G47" s="17">
        <v>92566</v>
      </c>
      <c r="H47" s="17">
        <v>95163</v>
      </c>
      <c r="I47" s="17">
        <v>102357</v>
      </c>
      <c r="J47" s="17">
        <v>106574</v>
      </c>
      <c r="K47" s="17">
        <v>94421</v>
      </c>
      <c r="L47" s="17">
        <v>80848</v>
      </c>
      <c r="M47" s="17">
        <v>59177</v>
      </c>
      <c r="N47" s="17">
        <v>71803</v>
      </c>
      <c r="O47" s="18">
        <f t="shared" si="1"/>
        <v>985877</v>
      </c>
    </row>
    <row r="48" spans="1:15" x14ac:dyDescent="0.25">
      <c r="A48" s="6" t="s">
        <v>15</v>
      </c>
      <c r="B48" s="7">
        <v>2019</v>
      </c>
      <c r="C48" s="17">
        <v>36689</v>
      </c>
      <c r="D48" s="17">
        <v>18825</v>
      </c>
      <c r="E48" s="17">
        <v>32931</v>
      </c>
      <c r="F48" s="17">
        <v>41867</v>
      </c>
      <c r="G48" s="17">
        <v>53130</v>
      </c>
      <c r="H48" s="17">
        <v>57377</v>
      </c>
      <c r="I48" s="17">
        <v>63317</v>
      </c>
      <c r="J48" s="17">
        <v>67526</v>
      </c>
      <c r="K48" s="17">
        <v>56628</v>
      </c>
      <c r="L48" s="17">
        <v>41701</v>
      </c>
      <c r="M48" s="17">
        <v>21167</v>
      </c>
      <c r="N48" s="17">
        <v>32631</v>
      </c>
      <c r="O48" s="18">
        <f t="shared" si="1"/>
        <v>523789</v>
      </c>
    </row>
    <row r="49" spans="1:15" x14ac:dyDescent="0.25">
      <c r="A49" s="6" t="s">
        <v>15</v>
      </c>
      <c r="B49" s="7">
        <v>2020</v>
      </c>
      <c r="C49" s="17">
        <v>32257</v>
      </c>
      <c r="D49" s="17">
        <v>14359</v>
      </c>
      <c r="E49" s="17">
        <v>27375</v>
      </c>
      <c r="F49" s="17">
        <v>36649</v>
      </c>
      <c r="G49" s="17">
        <v>47502</v>
      </c>
      <c r="H49" s="17">
        <v>52029</v>
      </c>
      <c r="I49" s="17">
        <v>57868</v>
      </c>
      <c r="J49" s="17">
        <v>61792</v>
      </c>
      <c r="K49" s="17">
        <v>51298</v>
      </c>
      <c r="L49" s="17">
        <v>36467</v>
      </c>
      <c r="M49" s="17">
        <v>16171</v>
      </c>
      <c r="N49" s="17">
        <v>28195</v>
      </c>
      <c r="O49" s="18">
        <f t="shared" si="1"/>
        <v>461962</v>
      </c>
    </row>
    <row r="50" spans="1:15" x14ac:dyDescent="0.25">
      <c r="A50" s="6" t="s">
        <v>15</v>
      </c>
      <c r="B50" s="7">
        <v>2021</v>
      </c>
      <c r="C50" s="17">
        <v>32235</v>
      </c>
      <c r="D50" s="17">
        <v>13854</v>
      </c>
      <c r="E50" s="17">
        <v>27354</v>
      </c>
      <c r="F50" s="17">
        <v>36973</v>
      </c>
      <c r="G50" s="17">
        <v>47859</v>
      </c>
      <c r="H50" s="17">
        <v>52371</v>
      </c>
      <c r="I50" s="17">
        <v>58225</v>
      </c>
      <c r="J50" s="17">
        <v>62140</v>
      </c>
      <c r="K50" s="17">
        <v>51635</v>
      </c>
      <c r="L50" s="17">
        <v>36731</v>
      </c>
      <c r="M50" s="17">
        <v>16312</v>
      </c>
      <c r="N50" s="17">
        <v>28175</v>
      </c>
      <c r="O50" s="18">
        <f t="shared" si="1"/>
        <v>463864</v>
      </c>
    </row>
    <row r="51" spans="1:15" x14ac:dyDescent="0.25">
      <c r="A51" s="6" t="s">
        <v>15</v>
      </c>
      <c r="B51" s="7">
        <v>2022</v>
      </c>
      <c r="C51" s="17">
        <v>32235</v>
      </c>
      <c r="D51" s="17">
        <v>13854</v>
      </c>
      <c r="E51" s="17">
        <v>27354</v>
      </c>
      <c r="F51" s="17">
        <v>37323</v>
      </c>
      <c r="G51" s="17">
        <v>48252</v>
      </c>
      <c r="H51" s="17">
        <v>52751</v>
      </c>
      <c r="I51" s="17">
        <v>58624</v>
      </c>
      <c r="J51" s="17">
        <v>62533</v>
      </c>
      <c r="K51" s="17">
        <v>52009</v>
      </c>
      <c r="L51" s="17">
        <v>37021</v>
      </c>
      <c r="M51" s="17">
        <v>16464</v>
      </c>
      <c r="N51" s="17">
        <v>28175</v>
      </c>
      <c r="O51" s="18">
        <f t="shared" si="1"/>
        <v>466595</v>
      </c>
    </row>
    <row r="52" spans="1:15" x14ac:dyDescent="0.25">
      <c r="A52" s="6" t="s">
        <v>15</v>
      </c>
      <c r="B52" s="7">
        <v>2023</v>
      </c>
      <c r="C52" s="17">
        <v>32235</v>
      </c>
      <c r="D52" s="17">
        <v>13854</v>
      </c>
      <c r="E52" s="17">
        <v>27354</v>
      </c>
      <c r="F52" s="17">
        <v>37674</v>
      </c>
      <c r="G52" s="17">
        <v>48644</v>
      </c>
      <c r="H52" s="17">
        <v>53131</v>
      </c>
      <c r="I52" s="17">
        <v>59022</v>
      </c>
      <c r="J52" s="17">
        <v>62925</v>
      </c>
      <c r="K52" s="17">
        <v>52383</v>
      </c>
      <c r="L52" s="17">
        <v>37311</v>
      </c>
      <c r="M52" s="17">
        <v>16616</v>
      </c>
      <c r="N52" s="17">
        <v>28175</v>
      </c>
      <c r="O52" s="18">
        <f t="shared" si="1"/>
        <v>469324</v>
      </c>
    </row>
    <row r="53" spans="1:15" x14ac:dyDescent="0.25">
      <c r="A53" s="6" t="s">
        <v>15</v>
      </c>
      <c r="B53" s="7">
        <v>2024</v>
      </c>
      <c r="C53" s="17">
        <v>32235</v>
      </c>
      <c r="D53" s="17">
        <v>14349</v>
      </c>
      <c r="E53" s="17">
        <v>27354</v>
      </c>
      <c r="F53" s="17">
        <v>38025</v>
      </c>
      <c r="G53" s="17">
        <v>49037</v>
      </c>
      <c r="H53" s="17">
        <v>53511</v>
      </c>
      <c r="I53" s="17">
        <v>59421</v>
      </c>
      <c r="J53" s="17">
        <v>63318</v>
      </c>
      <c r="K53" s="17">
        <v>52758</v>
      </c>
      <c r="L53" s="17">
        <v>37601</v>
      </c>
      <c r="M53" s="17">
        <v>16768</v>
      </c>
      <c r="N53" s="17">
        <v>28175</v>
      </c>
      <c r="O53" s="18">
        <f t="shared" ref="O53:O57" si="2">SUM(C53:N53)</f>
        <v>472552</v>
      </c>
    </row>
    <row r="54" spans="1:15" x14ac:dyDescent="0.25">
      <c r="A54" s="6" t="s">
        <v>15</v>
      </c>
      <c r="B54" s="7">
        <v>2025</v>
      </c>
      <c r="C54" s="17">
        <v>32235</v>
      </c>
      <c r="D54" s="17">
        <v>13854</v>
      </c>
      <c r="E54" s="17">
        <v>27354</v>
      </c>
      <c r="F54" s="17">
        <v>38376</v>
      </c>
      <c r="G54" s="17">
        <v>49430</v>
      </c>
      <c r="H54" s="17">
        <v>53891</v>
      </c>
      <c r="I54" s="17">
        <v>59820</v>
      </c>
      <c r="J54" s="17">
        <v>63711</v>
      </c>
      <c r="K54" s="17">
        <v>53132</v>
      </c>
      <c r="L54" s="17">
        <v>37891</v>
      </c>
      <c r="M54" s="17">
        <v>16920</v>
      </c>
      <c r="N54" s="17">
        <v>28175</v>
      </c>
      <c r="O54" s="18">
        <f t="shared" si="2"/>
        <v>474789</v>
      </c>
    </row>
    <row r="55" spans="1:15" x14ac:dyDescent="0.25">
      <c r="A55" s="6" t="s">
        <v>15</v>
      </c>
      <c r="B55" s="7">
        <v>2026</v>
      </c>
      <c r="C55" s="17">
        <v>32235</v>
      </c>
      <c r="D55" s="17">
        <v>13854</v>
      </c>
      <c r="E55" s="17">
        <v>27354</v>
      </c>
      <c r="F55" s="17">
        <v>38727</v>
      </c>
      <c r="G55" s="17">
        <v>49822</v>
      </c>
      <c r="H55" s="17">
        <v>54271</v>
      </c>
      <c r="I55" s="17">
        <v>60219</v>
      </c>
      <c r="J55" s="17">
        <v>64103</v>
      </c>
      <c r="K55" s="17">
        <v>53506</v>
      </c>
      <c r="L55" s="17">
        <v>38181</v>
      </c>
      <c r="M55" s="17">
        <v>17072</v>
      </c>
      <c r="N55" s="17">
        <v>28175</v>
      </c>
      <c r="O55" s="18">
        <f t="shared" si="2"/>
        <v>477519</v>
      </c>
    </row>
    <row r="56" spans="1:15" x14ac:dyDescent="0.25">
      <c r="A56" s="6" t="s">
        <v>15</v>
      </c>
      <c r="B56" s="7">
        <v>2027</v>
      </c>
      <c r="C56" s="17">
        <v>32235</v>
      </c>
      <c r="D56" s="17">
        <v>13854</v>
      </c>
      <c r="E56" s="17">
        <v>27354</v>
      </c>
      <c r="F56" s="17">
        <v>39077</v>
      </c>
      <c r="G56" s="17">
        <v>50215</v>
      </c>
      <c r="H56" s="17">
        <v>54651</v>
      </c>
      <c r="I56" s="17">
        <v>60617</v>
      </c>
      <c r="J56" s="17">
        <v>64496</v>
      </c>
      <c r="K56" s="17">
        <v>53880</v>
      </c>
      <c r="L56" s="17">
        <v>38471</v>
      </c>
      <c r="M56" s="17">
        <v>17224</v>
      </c>
      <c r="N56" s="17">
        <v>28175</v>
      </c>
      <c r="O56" s="18">
        <f t="shared" si="2"/>
        <v>480249</v>
      </c>
    </row>
    <row r="57" spans="1:15" x14ac:dyDescent="0.25">
      <c r="A57" s="6" t="s">
        <v>15</v>
      </c>
      <c r="B57" s="7">
        <v>2028</v>
      </c>
      <c r="C57" s="17">
        <v>32235</v>
      </c>
      <c r="D57" s="17">
        <v>14349</v>
      </c>
      <c r="E57" s="17">
        <v>27354</v>
      </c>
      <c r="F57" s="17">
        <v>39428</v>
      </c>
      <c r="G57" s="17">
        <v>50608</v>
      </c>
      <c r="H57" s="17">
        <v>55031</v>
      </c>
      <c r="I57" s="17">
        <v>61016</v>
      </c>
      <c r="J57" s="17">
        <v>64889</v>
      </c>
      <c r="K57" s="17">
        <v>54254</v>
      </c>
      <c r="L57" s="17">
        <v>38761</v>
      </c>
      <c r="M57" s="17">
        <v>17376</v>
      </c>
      <c r="N57" s="17">
        <v>28175</v>
      </c>
      <c r="O57" s="18">
        <f t="shared" si="2"/>
        <v>483476</v>
      </c>
    </row>
  </sheetData>
  <pageMargins left="0.7" right="0.7" top="0.75" bottom="0.75" header="0.3" footer="0.3"/>
  <pageSetup scale="60" fitToHeight="0" orientation="landscape" r:id="rId1"/>
  <headerFooter>
    <oddHeader>&amp;RDuke Energy Florida
Docket No. 20180149-EI
DEF's Response to Staff's 2nd PODs (5-8)
Qs 5-7</oddHeader>
    <oddFooter>&amp;RBN 20180149-DEF-000682 through 20180149-DEF-000684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="96" zoomScaleNormal="96" workbookViewId="0">
      <selection activeCell="A8" sqref="A8"/>
    </sheetView>
  </sheetViews>
  <sheetFormatPr defaultRowHeight="15" x14ac:dyDescent="0.25"/>
  <cols>
    <col min="1" max="1" width="27.42578125" customWidth="1"/>
    <col min="2" max="2" width="6.85546875" customWidth="1"/>
    <col min="3" max="3" width="13.140625" bestFit="1" customWidth="1"/>
    <col min="4" max="4" width="12.42578125" bestFit="1" customWidth="1"/>
    <col min="5" max="5" width="10.140625" bestFit="1" customWidth="1"/>
    <col min="6" max="6" width="8.85546875" bestFit="1" customWidth="1"/>
    <col min="7" max="7" width="8.28515625" bestFit="1" customWidth="1"/>
    <col min="8" max="8" width="8.7109375" bestFit="1" customWidth="1"/>
    <col min="9" max="9" width="8" bestFit="1" customWidth="1"/>
    <col min="10" max="10" width="14" bestFit="1" customWidth="1"/>
    <col min="11" max="11" width="14.5703125" bestFit="1" customWidth="1"/>
    <col min="12" max="12" width="11.7109375" bestFit="1" customWidth="1"/>
    <col min="13" max="13" width="14.140625" bestFit="1" customWidth="1"/>
    <col min="14" max="14" width="13.85546875" bestFit="1" customWidth="1"/>
    <col min="15" max="15" width="16.28515625" bestFit="1" customWidth="1"/>
  </cols>
  <sheetData>
    <row r="1" spans="1:15" ht="21" customHeight="1" x14ac:dyDescent="0.3">
      <c r="A1" s="25" t="s">
        <v>23</v>
      </c>
    </row>
    <row r="2" spans="1:15" x14ac:dyDescent="0.25">
      <c r="A2" s="19"/>
    </row>
    <row r="3" spans="1:15" ht="15.75" customHeight="1" x14ac:dyDescent="0.25">
      <c r="A3" s="19"/>
      <c r="C3" s="20" t="s">
        <v>24</v>
      </c>
      <c r="J3" t="s">
        <v>25</v>
      </c>
    </row>
    <row r="4" spans="1:15" x14ac:dyDescent="0.25">
      <c r="A4" s="22" t="s">
        <v>0</v>
      </c>
      <c r="B4" s="11" t="s">
        <v>1</v>
      </c>
      <c r="C4" s="23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22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" t="s">
        <v>19</v>
      </c>
    </row>
    <row r="5" spans="1:15" x14ac:dyDescent="0.25">
      <c r="A5" s="12" t="s">
        <v>14</v>
      </c>
      <c r="B5" s="13">
        <v>2018</v>
      </c>
      <c r="C5" s="14">
        <v>1251.3976</v>
      </c>
      <c r="D5" s="14">
        <v>1244.5876000000001</v>
      </c>
      <c r="E5" s="14">
        <v>1241.3956000000001</v>
      </c>
      <c r="F5" s="14">
        <v>656.18860000000006</v>
      </c>
      <c r="G5" s="14">
        <v>675.42460000000017</v>
      </c>
      <c r="H5" s="14">
        <v>789.89459999999997</v>
      </c>
      <c r="I5" s="14">
        <v>794.3596</v>
      </c>
      <c r="J5" s="14">
        <v>805.25260000000003</v>
      </c>
      <c r="K5" s="14">
        <v>786.52260000000001</v>
      </c>
      <c r="L5" s="14">
        <v>673.3266000000001</v>
      </c>
      <c r="M5" s="14">
        <v>645.18760000000009</v>
      </c>
      <c r="N5" s="14">
        <v>1250.0745999999999</v>
      </c>
      <c r="O5" s="2">
        <f t="shared" ref="O5:O15" si="0">MAX(C5:N5)</f>
        <v>1251.3976</v>
      </c>
    </row>
    <row r="6" spans="1:15" x14ac:dyDescent="0.25">
      <c r="A6" s="12" t="s">
        <v>15</v>
      </c>
      <c r="B6" s="13">
        <v>2019</v>
      </c>
      <c r="C6" s="14">
        <v>1198.6236000000004</v>
      </c>
      <c r="D6" s="14">
        <v>1191.7476000000001</v>
      </c>
      <c r="E6" s="14">
        <v>1188.5456000000001</v>
      </c>
      <c r="F6" s="14">
        <v>603.26160000000004</v>
      </c>
      <c r="G6" s="14">
        <v>622.54960000000017</v>
      </c>
      <c r="H6" s="14">
        <v>988.15560000000016</v>
      </c>
      <c r="I6" s="14">
        <v>992.66959999999995</v>
      </c>
      <c r="J6" s="14">
        <v>1003.5146</v>
      </c>
      <c r="K6" s="14">
        <v>984.85259999999994</v>
      </c>
      <c r="L6" s="14">
        <v>871.66660000000013</v>
      </c>
      <c r="M6" s="14">
        <v>843.52760000000001</v>
      </c>
      <c r="N6" s="14">
        <v>1448.3806</v>
      </c>
      <c r="O6" s="2">
        <f t="shared" si="0"/>
        <v>1448.3806</v>
      </c>
    </row>
    <row r="7" spans="1:15" x14ac:dyDescent="0.25">
      <c r="A7" s="12" t="s">
        <v>15</v>
      </c>
      <c r="B7" s="13">
        <v>2020</v>
      </c>
      <c r="C7" s="14">
        <v>1409.0026</v>
      </c>
      <c r="D7" s="14">
        <v>1401.9305999999999</v>
      </c>
      <c r="E7" s="14">
        <v>1398.7596000000001</v>
      </c>
      <c r="F7" s="14">
        <v>814.48860000000002</v>
      </c>
      <c r="G7" s="14">
        <v>833.82760000000007</v>
      </c>
      <c r="H7" s="14">
        <v>949.29460000000006</v>
      </c>
      <c r="I7" s="14">
        <v>953.85860000000002</v>
      </c>
      <c r="J7" s="14">
        <v>964.65460000000007</v>
      </c>
      <c r="K7" s="14">
        <v>945.87859999999989</v>
      </c>
      <c r="L7" s="14">
        <v>832.7936000000002</v>
      </c>
      <c r="M7" s="14">
        <v>804.56660000000022</v>
      </c>
      <c r="N7" s="14">
        <v>1408.5646000000002</v>
      </c>
      <c r="O7" s="2">
        <f t="shared" si="0"/>
        <v>1409.0026</v>
      </c>
    </row>
    <row r="8" spans="1:15" x14ac:dyDescent="0.25">
      <c r="A8" s="12" t="s">
        <v>15</v>
      </c>
      <c r="B8" s="13">
        <v>2021</v>
      </c>
      <c r="C8" s="14">
        <v>718.59860000000026</v>
      </c>
      <c r="D8" s="14">
        <v>711.51160000000004</v>
      </c>
      <c r="E8" s="14">
        <v>708.37160000000006</v>
      </c>
      <c r="F8" s="14">
        <v>675.55160000000012</v>
      </c>
      <c r="G8" s="14">
        <v>694.85160000000008</v>
      </c>
      <c r="H8" s="14">
        <v>800.2636</v>
      </c>
      <c r="I8" s="14">
        <v>804.78060000000005</v>
      </c>
      <c r="J8" s="14">
        <v>815.6246000000001</v>
      </c>
      <c r="K8" s="14">
        <v>796.82459999999992</v>
      </c>
      <c r="L8" s="14">
        <v>783.82160000000022</v>
      </c>
      <c r="M8" s="14">
        <v>755.6866</v>
      </c>
      <c r="N8" s="14">
        <v>808.30360000000019</v>
      </c>
      <c r="O8" s="2">
        <f t="shared" si="0"/>
        <v>815.6246000000001</v>
      </c>
    </row>
    <row r="9" spans="1:15" x14ac:dyDescent="0.25">
      <c r="A9" s="12" t="s">
        <v>15</v>
      </c>
      <c r="B9" s="13">
        <v>2022</v>
      </c>
      <c r="C9" s="14">
        <v>808.88760000000025</v>
      </c>
      <c r="D9" s="14">
        <v>801.60360000000014</v>
      </c>
      <c r="E9" s="14">
        <v>798.49559999999997</v>
      </c>
      <c r="F9" s="14">
        <v>766.68960000000015</v>
      </c>
      <c r="G9" s="14">
        <v>785.94360000000006</v>
      </c>
      <c r="H9" s="14">
        <v>801.34059999999999</v>
      </c>
      <c r="I9" s="14">
        <v>805.99760000000015</v>
      </c>
      <c r="J9" s="14">
        <v>816.79560000000015</v>
      </c>
      <c r="K9" s="14">
        <v>797.87860000000001</v>
      </c>
      <c r="L9" s="14">
        <v>785.06960000000026</v>
      </c>
      <c r="M9" s="14">
        <v>756.75459999999998</v>
      </c>
      <c r="N9" s="14">
        <v>808.51660000000015</v>
      </c>
      <c r="O9" s="2">
        <f t="shared" si="0"/>
        <v>816.79560000000015</v>
      </c>
    </row>
    <row r="10" spans="1:15" x14ac:dyDescent="0.25">
      <c r="A10" s="12" t="s">
        <v>15</v>
      </c>
      <c r="B10" s="13">
        <v>2023</v>
      </c>
      <c r="C10" s="14">
        <v>809.11360000000013</v>
      </c>
      <c r="D10" s="14">
        <v>801.72360000000026</v>
      </c>
      <c r="E10" s="14">
        <v>798.55560000000014</v>
      </c>
      <c r="F10" s="14">
        <v>767.85360000000014</v>
      </c>
      <c r="G10" s="14">
        <v>787.06860000000006</v>
      </c>
      <c r="H10" s="14">
        <v>802.50960000000009</v>
      </c>
      <c r="I10" s="14">
        <v>807.12060000000019</v>
      </c>
      <c r="J10" s="14">
        <v>817.96560000000022</v>
      </c>
      <c r="K10" s="14">
        <v>798.93360000000007</v>
      </c>
      <c r="L10" s="14">
        <v>786.22660000000019</v>
      </c>
      <c r="M10" s="14">
        <v>758.00460000000021</v>
      </c>
      <c r="N10" s="14">
        <v>808.73060000000009</v>
      </c>
      <c r="O10" s="2">
        <f t="shared" si="0"/>
        <v>817.96560000000022</v>
      </c>
    </row>
    <row r="11" spans="1:15" x14ac:dyDescent="0.25">
      <c r="A11" s="12" t="s">
        <v>15</v>
      </c>
      <c r="B11" s="13">
        <v>2024</v>
      </c>
      <c r="C11" s="14">
        <v>809.2496000000001</v>
      </c>
      <c r="D11" s="14">
        <v>801.84360000000015</v>
      </c>
      <c r="E11" s="14">
        <v>798.70660000000021</v>
      </c>
      <c r="F11" s="14">
        <v>768.92660000000024</v>
      </c>
      <c r="G11" s="14">
        <v>788.18860000000018</v>
      </c>
      <c r="H11" s="14">
        <v>803.58660000000009</v>
      </c>
      <c r="I11" s="14">
        <v>808.29060000000004</v>
      </c>
      <c r="J11" s="14">
        <v>819.13660000000004</v>
      </c>
      <c r="K11" s="14">
        <v>800.08060000000023</v>
      </c>
      <c r="L11" s="14">
        <v>787.29160000000024</v>
      </c>
      <c r="M11" s="14">
        <v>759.07159999999999</v>
      </c>
      <c r="N11" s="14">
        <v>808.85260000000017</v>
      </c>
      <c r="O11" s="2">
        <f t="shared" si="0"/>
        <v>819.13660000000004</v>
      </c>
    </row>
    <row r="12" spans="1:15" x14ac:dyDescent="0.25">
      <c r="A12" s="12" t="s">
        <v>15</v>
      </c>
      <c r="B12" s="13">
        <v>2025</v>
      </c>
      <c r="C12" s="14">
        <v>809.47460000000001</v>
      </c>
      <c r="D12" s="14">
        <v>802.05460000000016</v>
      </c>
      <c r="E12" s="14">
        <v>798.76560000000018</v>
      </c>
      <c r="F12" s="14">
        <v>769.9996000000001</v>
      </c>
      <c r="G12" s="14">
        <v>789.2646000000002</v>
      </c>
      <c r="H12" s="14">
        <v>804.75460000000021</v>
      </c>
      <c r="I12" s="14">
        <v>809.45260000000007</v>
      </c>
      <c r="J12" s="14">
        <v>820.30760000000009</v>
      </c>
      <c r="K12" s="14">
        <v>801.13560000000007</v>
      </c>
      <c r="L12" s="14">
        <v>788.44860000000017</v>
      </c>
      <c r="M12" s="14">
        <v>760.23060000000009</v>
      </c>
      <c r="N12" s="14">
        <v>808.97560000000021</v>
      </c>
      <c r="O12" s="2">
        <f t="shared" si="0"/>
        <v>820.30760000000009</v>
      </c>
    </row>
    <row r="13" spans="1:15" x14ac:dyDescent="0.25">
      <c r="A13" s="12" t="s">
        <v>15</v>
      </c>
      <c r="B13" s="13">
        <v>2026</v>
      </c>
      <c r="C13" s="14">
        <v>809.7016000000001</v>
      </c>
      <c r="D13" s="14">
        <v>802.17460000000005</v>
      </c>
      <c r="E13" s="14">
        <v>798.91759999999999</v>
      </c>
      <c r="F13" s="14">
        <v>771.07360000000006</v>
      </c>
      <c r="G13" s="14">
        <v>790.33260000000018</v>
      </c>
      <c r="H13" s="14">
        <v>805.92360000000008</v>
      </c>
      <c r="I13" s="14">
        <v>810.61360000000013</v>
      </c>
      <c r="J13" s="14">
        <v>821.47760000000017</v>
      </c>
      <c r="K13" s="14">
        <v>802.28160000000003</v>
      </c>
      <c r="L13" s="14">
        <v>789.51360000000022</v>
      </c>
      <c r="M13" s="14">
        <v>761.29860000000008</v>
      </c>
      <c r="N13" s="14">
        <v>809.09760000000006</v>
      </c>
      <c r="O13" s="2">
        <f t="shared" si="0"/>
        <v>821.47760000000017</v>
      </c>
    </row>
    <row r="14" spans="1:15" x14ac:dyDescent="0.25">
      <c r="A14" s="12" t="s">
        <v>15</v>
      </c>
      <c r="B14" s="13">
        <v>2027</v>
      </c>
      <c r="C14" s="14">
        <v>809.92560000000003</v>
      </c>
      <c r="D14" s="14">
        <v>802.20360000000005</v>
      </c>
      <c r="E14" s="14">
        <v>798.97860000000014</v>
      </c>
      <c r="F14" s="14">
        <v>772.32860000000005</v>
      </c>
      <c r="G14" s="14">
        <v>791.39960000000019</v>
      </c>
      <c r="H14" s="14">
        <v>807.09260000000017</v>
      </c>
      <c r="I14" s="14">
        <v>811.77460000000019</v>
      </c>
      <c r="J14" s="14">
        <v>822.64860000000022</v>
      </c>
      <c r="K14" s="14">
        <v>803.42860000000019</v>
      </c>
      <c r="L14" s="14">
        <v>790.57960000000026</v>
      </c>
      <c r="M14" s="14">
        <v>762.45660000000021</v>
      </c>
      <c r="N14" s="14">
        <v>759.31160000000023</v>
      </c>
      <c r="O14" s="2">
        <f t="shared" si="0"/>
        <v>822.64860000000022</v>
      </c>
    </row>
    <row r="15" spans="1:15" x14ac:dyDescent="0.25">
      <c r="A15" s="12" t="s">
        <v>15</v>
      </c>
      <c r="B15" s="13">
        <v>2028</v>
      </c>
      <c r="C15" s="14">
        <v>760.15260000000012</v>
      </c>
      <c r="D15" s="14">
        <v>752.32360000000017</v>
      </c>
      <c r="E15" s="14">
        <v>749.12860000000001</v>
      </c>
      <c r="F15" s="14">
        <v>773.40160000000014</v>
      </c>
      <c r="G15" s="14">
        <v>792.4666000000002</v>
      </c>
      <c r="H15" s="14">
        <v>808.17060000000015</v>
      </c>
      <c r="I15" s="14">
        <v>812.8456000000001</v>
      </c>
      <c r="J15" s="14">
        <v>823.72860000000014</v>
      </c>
      <c r="K15" s="14">
        <v>804.57460000000015</v>
      </c>
      <c r="L15" s="14">
        <v>791.64560000000006</v>
      </c>
      <c r="M15" s="14">
        <v>763.52460000000019</v>
      </c>
      <c r="N15" s="14">
        <v>759.52460000000019</v>
      </c>
      <c r="O15" s="2">
        <f t="shared" si="0"/>
        <v>823.72860000000014</v>
      </c>
    </row>
    <row r="16" spans="1:15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11" t="s">
        <v>0</v>
      </c>
      <c r="B18" s="11" t="s">
        <v>1</v>
      </c>
      <c r="C18" s="23" t="s">
        <v>2</v>
      </c>
      <c r="D18" s="11" t="s">
        <v>3</v>
      </c>
      <c r="E18" s="11" t="s">
        <v>4</v>
      </c>
      <c r="F18" s="11" t="s">
        <v>5</v>
      </c>
      <c r="G18" s="11" t="s">
        <v>6</v>
      </c>
      <c r="H18" s="11" t="s">
        <v>7</v>
      </c>
      <c r="I18" s="11" t="s">
        <v>8</v>
      </c>
      <c r="J18" s="22" t="s">
        <v>9</v>
      </c>
      <c r="K18" s="16" t="s">
        <v>10</v>
      </c>
      <c r="L18" s="16" t="s">
        <v>11</v>
      </c>
      <c r="M18" s="16" t="s">
        <v>12</v>
      </c>
      <c r="N18" s="16" t="s">
        <v>13</v>
      </c>
      <c r="O18" s="4" t="s">
        <v>19</v>
      </c>
    </row>
    <row r="19" spans="1:15" x14ac:dyDescent="0.25">
      <c r="A19" s="12" t="s">
        <v>16</v>
      </c>
      <c r="B19" s="13">
        <v>2018</v>
      </c>
      <c r="C19" s="14">
        <v>1000.7430000000001</v>
      </c>
      <c r="D19" s="14">
        <v>1000.7430000000001</v>
      </c>
      <c r="E19" s="14">
        <v>1000.7430000000001</v>
      </c>
      <c r="F19" s="14">
        <v>400.30500000000001</v>
      </c>
      <c r="G19" s="14">
        <v>400.30500000000001</v>
      </c>
      <c r="H19" s="14">
        <v>500.37800000000004</v>
      </c>
      <c r="I19" s="14">
        <v>500.37800000000004</v>
      </c>
      <c r="J19" s="14">
        <v>500.37800000000004</v>
      </c>
      <c r="K19" s="14">
        <v>500.37800000000004</v>
      </c>
      <c r="L19" s="14">
        <v>400.30500000000001</v>
      </c>
      <c r="M19" s="14">
        <v>400.30500000000001</v>
      </c>
      <c r="N19" s="14">
        <v>1000.7430000000001</v>
      </c>
      <c r="O19" s="2">
        <f t="shared" ref="O19:O29" si="1">MAX(C19:N19)</f>
        <v>1000.7430000000001</v>
      </c>
    </row>
    <row r="20" spans="1:15" x14ac:dyDescent="0.25">
      <c r="A20" s="12" t="s">
        <v>15</v>
      </c>
      <c r="B20" s="13">
        <v>2019</v>
      </c>
      <c r="C20" s="14">
        <v>1000.7430000000001</v>
      </c>
      <c r="D20" s="14">
        <v>1000.7430000000001</v>
      </c>
      <c r="E20" s="14">
        <v>1000.7430000000001</v>
      </c>
      <c r="F20" s="14">
        <v>400.30500000000001</v>
      </c>
      <c r="G20" s="14">
        <v>400.30500000000001</v>
      </c>
      <c r="H20" s="14">
        <v>750.56100000000004</v>
      </c>
      <c r="I20" s="14">
        <v>750.56100000000004</v>
      </c>
      <c r="J20" s="14">
        <v>750.56100000000004</v>
      </c>
      <c r="K20" s="14">
        <v>750.56100000000004</v>
      </c>
      <c r="L20" s="14">
        <v>650.48800000000006</v>
      </c>
      <c r="M20" s="14">
        <v>650.48800000000006</v>
      </c>
      <c r="N20" s="14">
        <v>1250.9259999999999</v>
      </c>
      <c r="O20" s="2">
        <f t="shared" si="1"/>
        <v>1250.9259999999999</v>
      </c>
    </row>
    <row r="21" spans="1:15" x14ac:dyDescent="0.25">
      <c r="A21" s="12" t="s">
        <v>15</v>
      </c>
      <c r="B21" s="13">
        <v>2020</v>
      </c>
      <c r="C21" s="14">
        <v>1250.9259999999999</v>
      </c>
      <c r="D21" s="14">
        <v>1250.9259999999999</v>
      </c>
      <c r="E21" s="14">
        <v>1250.9259999999999</v>
      </c>
      <c r="F21" s="14">
        <v>650.48800000000006</v>
      </c>
      <c r="G21" s="14">
        <v>650.48800000000006</v>
      </c>
      <c r="H21" s="14">
        <v>750.56100000000004</v>
      </c>
      <c r="I21" s="14">
        <v>750.56100000000004</v>
      </c>
      <c r="J21" s="14">
        <v>750.56100000000004</v>
      </c>
      <c r="K21" s="14">
        <v>750.56100000000004</v>
      </c>
      <c r="L21" s="14">
        <v>650.48800000000006</v>
      </c>
      <c r="M21" s="14">
        <v>650.48800000000006</v>
      </c>
      <c r="N21" s="14">
        <v>1250.9259999999999</v>
      </c>
      <c r="O21" s="2">
        <f t="shared" si="1"/>
        <v>1250.9259999999999</v>
      </c>
    </row>
    <row r="22" spans="1:15" x14ac:dyDescent="0.25">
      <c r="A22" s="12" t="s">
        <v>15</v>
      </c>
      <c r="B22" s="13">
        <v>2021</v>
      </c>
      <c r="C22" s="14">
        <v>560.38700000000006</v>
      </c>
      <c r="D22" s="14">
        <v>560.38700000000006</v>
      </c>
      <c r="E22" s="14">
        <v>560.38700000000006</v>
      </c>
      <c r="F22" s="14">
        <v>510.38700000000006</v>
      </c>
      <c r="G22" s="14">
        <v>510.38700000000006</v>
      </c>
      <c r="H22" s="14">
        <v>600.45100000000002</v>
      </c>
      <c r="I22" s="14">
        <v>600.45100000000002</v>
      </c>
      <c r="J22" s="14">
        <v>600.45100000000002</v>
      </c>
      <c r="K22" s="14">
        <v>600.45100000000002</v>
      </c>
      <c r="L22" s="14">
        <v>600.45100000000002</v>
      </c>
      <c r="M22" s="14">
        <v>600.45100000000002</v>
      </c>
      <c r="N22" s="14">
        <v>650.45100000000002</v>
      </c>
      <c r="O22" s="2">
        <f t="shared" si="1"/>
        <v>650.45100000000002</v>
      </c>
    </row>
    <row r="23" spans="1:15" x14ac:dyDescent="0.25">
      <c r="A23" s="15"/>
      <c r="B23" s="13">
        <v>2022</v>
      </c>
      <c r="C23" s="14">
        <v>650.45100000000002</v>
      </c>
      <c r="D23" s="14">
        <v>650.45100000000002</v>
      </c>
      <c r="E23" s="14">
        <v>650.45100000000002</v>
      </c>
      <c r="F23" s="14">
        <v>600.45100000000002</v>
      </c>
      <c r="G23" s="14">
        <v>600.45100000000002</v>
      </c>
      <c r="H23" s="14">
        <v>600.45100000000002</v>
      </c>
      <c r="I23" s="14">
        <v>600.45100000000002</v>
      </c>
      <c r="J23" s="14">
        <v>600.45100000000002</v>
      </c>
      <c r="K23" s="14">
        <v>600.45100000000002</v>
      </c>
      <c r="L23" s="14">
        <v>600.45100000000002</v>
      </c>
      <c r="M23" s="14">
        <v>600.45100000000002</v>
      </c>
      <c r="N23" s="14">
        <v>650.45100000000002</v>
      </c>
      <c r="O23" s="2">
        <f t="shared" si="1"/>
        <v>650.45100000000002</v>
      </c>
    </row>
    <row r="24" spans="1:15" x14ac:dyDescent="0.25">
      <c r="A24" s="12" t="s">
        <v>15</v>
      </c>
      <c r="B24" s="13">
        <v>2023</v>
      </c>
      <c r="C24" s="14">
        <v>650.45100000000002</v>
      </c>
      <c r="D24" s="14">
        <v>650.45100000000002</v>
      </c>
      <c r="E24" s="14">
        <v>650.45100000000002</v>
      </c>
      <c r="F24" s="14">
        <v>600.45100000000002</v>
      </c>
      <c r="G24" s="14">
        <v>600.45100000000002</v>
      </c>
      <c r="H24" s="14">
        <v>600.45100000000002</v>
      </c>
      <c r="I24" s="14">
        <v>600.45100000000002</v>
      </c>
      <c r="J24" s="14">
        <v>600.45100000000002</v>
      </c>
      <c r="K24" s="14">
        <v>600.45100000000002</v>
      </c>
      <c r="L24" s="14">
        <v>600.45100000000002</v>
      </c>
      <c r="M24" s="14">
        <v>600.45100000000002</v>
      </c>
      <c r="N24" s="14">
        <v>650.45100000000002</v>
      </c>
      <c r="O24" s="2">
        <f t="shared" si="1"/>
        <v>650.45100000000002</v>
      </c>
    </row>
    <row r="25" spans="1:15" x14ac:dyDescent="0.25">
      <c r="A25" s="12" t="s">
        <v>15</v>
      </c>
      <c r="B25" s="13">
        <v>2024</v>
      </c>
      <c r="C25" s="14">
        <v>650.45100000000002</v>
      </c>
      <c r="D25" s="14">
        <v>650.45100000000002</v>
      </c>
      <c r="E25" s="14">
        <v>650.45100000000002</v>
      </c>
      <c r="F25" s="14">
        <v>600.45100000000002</v>
      </c>
      <c r="G25" s="14">
        <v>600.45100000000002</v>
      </c>
      <c r="H25" s="14">
        <v>600.45100000000002</v>
      </c>
      <c r="I25" s="14">
        <v>600.45100000000002</v>
      </c>
      <c r="J25" s="14">
        <v>600.45100000000002</v>
      </c>
      <c r="K25" s="14">
        <v>600.45100000000002</v>
      </c>
      <c r="L25" s="14">
        <v>600.45100000000002</v>
      </c>
      <c r="M25" s="14">
        <v>600.45100000000002</v>
      </c>
      <c r="N25" s="14">
        <v>650.45100000000002</v>
      </c>
      <c r="O25" s="2">
        <f t="shared" si="1"/>
        <v>650.45100000000002</v>
      </c>
    </row>
    <row r="26" spans="1:15" x14ac:dyDescent="0.25">
      <c r="A26" s="12" t="s">
        <v>15</v>
      </c>
      <c r="B26" s="13">
        <v>2025</v>
      </c>
      <c r="C26" s="14">
        <v>650.45100000000002</v>
      </c>
      <c r="D26" s="14">
        <v>650.45100000000002</v>
      </c>
      <c r="E26" s="14">
        <v>650.45100000000002</v>
      </c>
      <c r="F26" s="14">
        <v>600.45100000000002</v>
      </c>
      <c r="G26" s="14">
        <v>600.45100000000002</v>
      </c>
      <c r="H26" s="14">
        <v>600.45100000000002</v>
      </c>
      <c r="I26" s="14">
        <v>600.45100000000002</v>
      </c>
      <c r="J26" s="14">
        <v>600.45100000000002</v>
      </c>
      <c r="K26" s="14">
        <v>600.45100000000002</v>
      </c>
      <c r="L26" s="14">
        <v>600.45100000000002</v>
      </c>
      <c r="M26" s="14">
        <v>600.45100000000002</v>
      </c>
      <c r="N26" s="14">
        <v>650.45100000000002</v>
      </c>
      <c r="O26" s="2">
        <f t="shared" si="1"/>
        <v>650.45100000000002</v>
      </c>
    </row>
    <row r="27" spans="1:15" x14ac:dyDescent="0.25">
      <c r="A27" s="12" t="s">
        <v>15</v>
      </c>
      <c r="B27" s="13">
        <v>2026</v>
      </c>
      <c r="C27" s="14">
        <v>650.45100000000002</v>
      </c>
      <c r="D27" s="14">
        <v>650.45100000000002</v>
      </c>
      <c r="E27" s="14">
        <v>650.45100000000002</v>
      </c>
      <c r="F27" s="14">
        <v>600.45100000000002</v>
      </c>
      <c r="G27" s="14">
        <v>600.45100000000002</v>
      </c>
      <c r="H27" s="14">
        <v>600.45100000000002</v>
      </c>
      <c r="I27" s="14">
        <v>600.45100000000002</v>
      </c>
      <c r="J27" s="14">
        <v>600.45100000000002</v>
      </c>
      <c r="K27" s="14">
        <v>600.45100000000002</v>
      </c>
      <c r="L27" s="14">
        <v>600.45100000000002</v>
      </c>
      <c r="M27" s="14">
        <v>600.45100000000002</v>
      </c>
      <c r="N27" s="14">
        <v>650.45100000000002</v>
      </c>
      <c r="O27" s="2">
        <f t="shared" si="1"/>
        <v>650.45100000000002</v>
      </c>
    </row>
    <row r="28" spans="1:15" x14ac:dyDescent="0.25">
      <c r="A28" s="12" t="s">
        <v>15</v>
      </c>
      <c r="B28" s="13">
        <v>2027</v>
      </c>
      <c r="C28" s="14">
        <v>650.45100000000002</v>
      </c>
      <c r="D28" s="14">
        <v>650.45100000000002</v>
      </c>
      <c r="E28" s="14">
        <v>650.45100000000002</v>
      </c>
      <c r="F28" s="14">
        <v>600.45100000000002</v>
      </c>
      <c r="G28" s="14">
        <v>600.45100000000002</v>
      </c>
      <c r="H28" s="14">
        <v>600.45100000000002</v>
      </c>
      <c r="I28" s="14">
        <v>600.45100000000002</v>
      </c>
      <c r="J28" s="14">
        <v>600.45100000000002</v>
      </c>
      <c r="K28" s="14">
        <v>600.45100000000002</v>
      </c>
      <c r="L28" s="14">
        <v>600.45100000000002</v>
      </c>
      <c r="M28" s="14">
        <v>600.45100000000002</v>
      </c>
      <c r="N28" s="14">
        <v>600.45100000000002</v>
      </c>
      <c r="O28" s="2">
        <f t="shared" si="1"/>
        <v>650.45100000000002</v>
      </c>
    </row>
    <row r="29" spans="1:15" x14ac:dyDescent="0.25">
      <c r="A29" s="12" t="s">
        <v>15</v>
      </c>
      <c r="B29" s="13">
        <v>2028</v>
      </c>
      <c r="C29" s="14">
        <v>600.45100000000002</v>
      </c>
      <c r="D29" s="14">
        <v>600.45100000000002</v>
      </c>
      <c r="E29" s="14">
        <v>600.45100000000002</v>
      </c>
      <c r="F29" s="14">
        <v>600.45100000000002</v>
      </c>
      <c r="G29" s="14">
        <v>600.45100000000002</v>
      </c>
      <c r="H29" s="14">
        <v>600.45100000000002</v>
      </c>
      <c r="I29" s="14">
        <v>600.45100000000002</v>
      </c>
      <c r="J29" s="14">
        <v>600.45100000000002</v>
      </c>
      <c r="K29" s="14">
        <v>600.45100000000002</v>
      </c>
      <c r="L29" s="14">
        <v>600.45100000000002</v>
      </c>
      <c r="M29" s="14">
        <v>600.45100000000002</v>
      </c>
      <c r="N29" s="14">
        <v>600.45100000000002</v>
      </c>
      <c r="O29" s="2">
        <f t="shared" si="1"/>
        <v>600.45100000000002</v>
      </c>
    </row>
    <row r="30" spans="1:15" x14ac:dyDescent="0.25">
      <c r="A30" s="12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"/>
    </row>
    <row r="31" spans="1:15" x14ac:dyDescent="0.25">
      <c r="A31" s="12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"/>
    </row>
    <row r="32" spans="1:15" x14ac:dyDescent="0.25">
      <c r="A32" s="11" t="s">
        <v>0</v>
      </c>
      <c r="B32" s="11" t="s">
        <v>1</v>
      </c>
      <c r="C32" s="23" t="s">
        <v>2</v>
      </c>
      <c r="D32" s="11" t="s">
        <v>3</v>
      </c>
      <c r="E32" s="11" t="s">
        <v>4</v>
      </c>
      <c r="F32" s="11" t="s">
        <v>5</v>
      </c>
      <c r="G32" s="11" t="s">
        <v>6</v>
      </c>
      <c r="H32" s="11" t="s">
        <v>7</v>
      </c>
      <c r="I32" s="11" t="s">
        <v>8</v>
      </c>
      <c r="J32" s="22" t="s">
        <v>9</v>
      </c>
      <c r="K32" s="16" t="s">
        <v>10</v>
      </c>
      <c r="L32" s="16" t="s">
        <v>11</v>
      </c>
      <c r="M32" s="16" t="s">
        <v>12</v>
      </c>
      <c r="N32" s="16" t="s">
        <v>13</v>
      </c>
      <c r="O32" s="4" t="s">
        <v>19</v>
      </c>
    </row>
    <row r="33" spans="1:15" x14ac:dyDescent="0.25">
      <c r="A33" s="12" t="s">
        <v>17</v>
      </c>
      <c r="B33" s="13">
        <v>2018</v>
      </c>
      <c r="C33" s="14">
        <v>46.538999999999994</v>
      </c>
      <c r="D33" s="14">
        <v>39.728999999999999</v>
      </c>
      <c r="E33" s="14">
        <v>33.535000000000004</v>
      </c>
      <c r="F33" s="14">
        <v>35.755000000000003</v>
      </c>
      <c r="G33" s="14">
        <v>39.978999999999992</v>
      </c>
      <c r="H33" s="14">
        <v>43.368000000000002</v>
      </c>
      <c r="I33" s="14">
        <v>42.828999999999994</v>
      </c>
      <c r="J33" s="14">
        <v>42.712999999999994</v>
      </c>
      <c r="K33" s="14">
        <v>41.997000000000007</v>
      </c>
      <c r="L33" s="14">
        <v>38.881999999999998</v>
      </c>
      <c r="M33" s="14">
        <v>29.758000000000003</v>
      </c>
      <c r="N33" s="14">
        <v>37.21</v>
      </c>
      <c r="O33" s="2">
        <f t="shared" ref="O33:O43" si="2">MAX(C33:N33)</f>
        <v>46.538999999999994</v>
      </c>
    </row>
    <row r="34" spans="1:15" x14ac:dyDescent="0.25">
      <c r="A34" s="12" t="s">
        <v>15</v>
      </c>
      <c r="B34" s="13">
        <v>2019</v>
      </c>
      <c r="C34" s="14">
        <v>46.765000000000001</v>
      </c>
      <c r="D34" s="14">
        <v>39.889000000000003</v>
      </c>
      <c r="E34" s="14">
        <v>33.685000000000002</v>
      </c>
      <c r="F34" s="14">
        <v>35.827999999999996</v>
      </c>
      <c r="G34" s="14">
        <v>40.103999999999992</v>
      </c>
      <c r="H34" s="14">
        <v>43.445</v>
      </c>
      <c r="I34" s="14">
        <v>42.954999999999998</v>
      </c>
      <c r="J34" s="14">
        <v>42.790999999999997</v>
      </c>
      <c r="K34" s="14">
        <v>42.143000000000001</v>
      </c>
      <c r="L34" s="14">
        <v>39.037999999999997</v>
      </c>
      <c r="M34" s="14">
        <v>29.914999999999999</v>
      </c>
      <c r="N34" s="14">
        <v>37.332000000000001</v>
      </c>
      <c r="O34" s="2">
        <f t="shared" si="2"/>
        <v>46.765000000000001</v>
      </c>
    </row>
    <row r="35" spans="1:15" x14ac:dyDescent="0.25">
      <c r="A35" s="12" t="s">
        <v>15</v>
      </c>
      <c r="B35" s="13">
        <v>2020</v>
      </c>
      <c r="C35" s="14">
        <v>46.99</v>
      </c>
      <c r="D35" s="14">
        <v>39.918000000000006</v>
      </c>
      <c r="E35" s="14">
        <v>33.745000000000005</v>
      </c>
      <c r="F35" s="14">
        <v>35.900999999999996</v>
      </c>
      <c r="G35" s="14">
        <v>40.228000000000002</v>
      </c>
      <c r="H35" s="14">
        <v>43.612000000000009</v>
      </c>
      <c r="I35" s="14">
        <v>43.171999999999997</v>
      </c>
      <c r="J35" s="14">
        <v>42.959000000000003</v>
      </c>
      <c r="K35" s="14">
        <v>42.197999999999993</v>
      </c>
      <c r="L35" s="14">
        <v>39.193999999999996</v>
      </c>
      <c r="M35" s="14">
        <v>29.982000000000003</v>
      </c>
      <c r="N35" s="14">
        <v>37.545000000000002</v>
      </c>
      <c r="O35" s="2">
        <f t="shared" si="2"/>
        <v>46.99</v>
      </c>
    </row>
    <row r="36" spans="1:15" x14ac:dyDescent="0.25">
      <c r="A36" s="12" t="s">
        <v>15</v>
      </c>
      <c r="B36" s="13">
        <v>2021</v>
      </c>
      <c r="C36" s="14">
        <v>47.125</v>
      </c>
      <c r="D36" s="14">
        <v>40.037999999999997</v>
      </c>
      <c r="E36" s="14">
        <v>33.896000000000001</v>
      </c>
      <c r="F36" s="14">
        <v>36.064999999999998</v>
      </c>
      <c r="G36" s="14">
        <v>40.353000000000002</v>
      </c>
      <c r="H36" s="14">
        <v>43.69</v>
      </c>
      <c r="I36" s="14">
        <v>43.202999999999996</v>
      </c>
      <c r="J36" s="14">
        <v>43.037999999999997</v>
      </c>
      <c r="K36" s="14">
        <v>42.254000000000005</v>
      </c>
      <c r="L36" s="14">
        <v>39.258999999999993</v>
      </c>
      <c r="M36" s="14">
        <v>30.137999999999998</v>
      </c>
      <c r="N36" s="14">
        <v>37.759</v>
      </c>
      <c r="O36" s="2">
        <f t="shared" si="2"/>
        <v>47.125</v>
      </c>
    </row>
    <row r="37" spans="1:15" x14ac:dyDescent="0.25">
      <c r="A37" s="12" t="s">
        <v>15</v>
      </c>
      <c r="B37" s="13">
        <v>2022</v>
      </c>
      <c r="C37" s="14">
        <v>47.349999999999994</v>
      </c>
      <c r="D37" s="14">
        <v>40.066000000000003</v>
      </c>
      <c r="E37" s="14">
        <v>33.955999999999996</v>
      </c>
      <c r="F37" s="14">
        <v>36.138999999999996</v>
      </c>
      <c r="G37" s="14">
        <v>40.380999999999993</v>
      </c>
      <c r="H37" s="14">
        <v>43.766000000000005</v>
      </c>
      <c r="I37" s="14">
        <v>43.419000000000004</v>
      </c>
      <c r="J37" s="14">
        <v>43.208000000000006</v>
      </c>
      <c r="K37" s="14">
        <v>42.308000000000007</v>
      </c>
      <c r="L37" s="14">
        <v>39.506999999999998</v>
      </c>
      <c r="M37" s="14">
        <v>30.204999999999995</v>
      </c>
      <c r="N37" s="14">
        <v>37.972000000000001</v>
      </c>
      <c r="O37" s="2">
        <f t="shared" si="2"/>
        <v>47.349999999999994</v>
      </c>
    </row>
    <row r="38" spans="1:15" x14ac:dyDescent="0.25">
      <c r="A38" s="12" t="s">
        <v>15</v>
      </c>
      <c r="B38" s="13">
        <v>2023</v>
      </c>
      <c r="C38" s="14">
        <v>47.576000000000001</v>
      </c>
      <c r="D38" s="14">
        <v>40.186</v>
      </c>
      <c r="E38" s="14">
        <v>34.015999999999998</v>
      </c>
      <c r="F38" s="14">
        <v>36.302999999999997</v>
      </c>
      <c r="G38" s="14">
        <v>40.505999999999993</v>
      </c>
      <c r="H38" s="14">
        <v>43.933999999999997</v>
      </c>
      <c r="I38" s="14">
        <v>43.541000000000004</v>
      </c>
      <c r="J38" s="14">
        <v>43.377000000000002</v>
      </c>
      <c r="K38" s="14">
        <v>42.363</v>
      </c>
      <c r="L38" s="14">
        <v>39.664000000000001</v>
      </c>
      <c r="M38" s="14">
        <v>30.454000000000001</v>
      </c>
      <c r="N38" s="14">
        <v>38.186</v>
      </c>
      <c r="O38" s="2">
        <f t="shared" si="2"/>
        <v>47.576000000000001</v>
      </c>
    </row>
    <row r="39" spans="1:15" x14ac:dyDescent="0.25">
      <c r="A39" s="12" t="s">
        <v>15</v>
      </c>
      <c r="B39" s="13">
        <v>2024</v>
      </c>
      <c r="C39" s="14">
        <v>47.711999999999996</v>
      </c>
      <c r="D39" s="14">
        <v>40.305999999999997</v>
      </c>
      <c r="E39" s="14">
        <v>34.167000000000002</v>
      </c>
      <c r="F39" s="14">
        <v>36.375999999999998</v>
      </c>
      <c r="G39" s="14">
        <v>40.625999999999998</v>
      </c>
      <c r="H39" s="14">
        <v>44.01</v>
      </c>
      <c r="I39" s="14">
        <v>43.71</v>
      </c>
      <c r="J39" s="14">
        <v>43.546999999999997</v>
      </c>
      <c r="K39" s="14">
        <v>42.51</v>
      </c>
      <c r="L39" s="14">
        <v>39.728999999999999</v>
      </c>
      <c r="M39" s="14">
        <v>30.52</v>
      </c>
      <c r="N39" s="14">
        <v>38.308</v>
      </c>
      <c r="O39" s="2">
        <f t="shared" si="2"/>
        <v>47.711999999999996</v>
      </c>
    </row>
    <row r="40" spans="1:15" x14ac:dyDescent="0.25">
      <c r="A40" s="12" t="s">
        <v>15</v>
      </c>
      <c r="B40" s="13">
        <v>2025</v>
      </c>
      <c r="C40" s="14">
        <v>47.936999999999998</v>
      </c>
      <c r="D40" s="14">
        <v>40.516999999999996</v>
      </c>
      <c r="E40" s="14">
        <v>34.225999999999999</v>
      </c>
      <c r="F40" s="14">
        <v>36.449000000000005</v>
      </c>
      <c r="G40" s="14">
        <v>40.701999999999998</v>
      </c>
      <c r="H40" s="14">
        <v>44.177</v>
      </c>
      <c r="I40" s="14">
        <v>43.870999999999995</v>
      </c>
      <c r="J40" s="14">
        <v>43.716999999999999</v>
      </c>
      <c r="K40" s="14">
        <v>42.564999999999998</v>
      </c>
      <c r="L40" s="14">
        <v>39.885999999999996</v>
      </c>
      <c r="M40" s="14">
        <v>30.677999999999997</v>
      </c>
      <c r="N40" s="14">
        <v>38.430999999999997</v>
      </c>
      <c r="O40" s="2">
        <f t="shared" si="2"/>
        <v>47.936999999999998</v>
      </c>
    </row>
    <row r="41" spans="1:15" x14ac:dyDescent="0.25">
      <c r="A41" s="12" t="s">
        <v>15</v>
      </c>
      <c r="B41" s="13">
        <v>2026</v>
      </c>
      <c r="C41" s="14">
        <v>48.163999999999994</v>
      </c>
      <c r="D41" s="14">
        <v>40.637</v>
      </c>
      <c r="E41" s="14">
        <v>34.378</v>
      </c>
      <c r="F41" s="14">
        <v>36.523000000000003</v>
      </c>
      <c r="G41" s="14">
        <v>40.769999999999996</v>
      </c>
      <c r="H41" s="14">
        <v>44.345000000000006</v>
      </c>
      <c r="I41" s="14">
        <v>44.030999999999999</v>
      </c>
      <c r="J41" s="14">
        <v>43.885999999999996</v>
      </c>
      <c r="K41" s="14">
        <v>42.710999999999999</v>
      </c>
      <c r="L41" s="14">
        <v>39.950999999999993</v>
      </c>
      <c r="M41" s="14">
        <v>30.744999999999997</v>
      </c>
      <c r="N41" s="14">
        <v>38.552999999999997</v>
      </c>
      <c r="O41" s="2">
        <f t="shared" si="2"/>
        <v>48.163999999999994</v>
      </c>
    </row>
    <row r="42" spans="1:15" x14ac:dyDescent="0.25">
      <c r="A42" s="12" t="s">
        <v>15</v>
      </c>
      <c r="B42" s="13">
        <v>2027</v>
      </c>
      <c r="C42" s="14">
        <v>48.388000000000005</v>
      </c>
      <c r="D42" s="14">
        <v>40.666000000000004</v>
      </c>
      <c r="E42" s="14">
        <v>34.439</v>
      </c>
      <c r="F42" s="14">
        <v>36.778000000000006</v>
      </c>
      <c r="G42" s="14">
        <v>40.836999999999996</v>
      </c>
      <c r="H42" s="14">
        <v>44.513000000000005</v>
      </c>
      <c r="I42" s="14">
        <v>44.191000000000003</v>
      </c>
      <c r="J42" s="14">
        <v>44.056000000000004</v>
      </c>
      <c r="K42" s="14">
        <v>42.857999999999997</v>
      </c>
      <c r="L42" s="14">
        <v>40.016999999999996</v>
      </c>
      <c r="M42" s="14">
        <v>30.902000000000001</v>
      </c>
      <c r="N42" s="14">
        <v>38.767000000000003</v>
      </c>
      <c r="O42" s="2">
        <f t="shared" si="2"/>
        <v>48.388000000000005</v>
      </c>
    </row>
    <row r="43" spans="1:15" x14ac:dyDescent="0.25">
      <c r="A43" s="12" t="s">
        <v>15</v>
      </c>
      <c r="B43" s="13">
        <v>2028</v>
      </c>
      <c r="C43" s="14">
        <v>48.615000000000002</v>
      </c>
      <c r="D43" s="14">
        <v>40.786000000000001</v>
      </c>
      <c r="E43" s="14">
        <v>34.588999999999999</v>
      </c>
      <c r="F43" s="14">
        <v>36.850999999999999</v>
      </c>
      <c r="G43" s="14">
        <v>40.903999999999996</v>
      </c>
      <c r="H43" s="14">
        <v>44.59</v>
      </c>
      <c r="I43" s="14">
        <v>44.260999999999996</v>
      </c>
      <c r="J43" s="14">
        <v>44.134999999999998</v>
      </c>
      <c r="K43" s="14">
        <v>43.004000000000005</v>
      </c>
      <c r="L43" s="14">
        <v>40.082999999999998</v>
      </c>
      <c r="M43" s="14">
        <v>30.969000000000001</v>
      </c>
      <c r="N43" s="14">
        <v>38.980000000000004</v>
      </c>
      <c r="O43" s="2">
        <f t="shared" si="2"/>
        <v>48.615000000000002</v>
      </c>
    </row>
    <row r="44" spans="1:15" x14ac:dyDescent="0.25">
      <c r="A44" s="12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"/>
    </row>
    <row r="45" spans="1:15" x14ac:dyDescent="0.25">
      <c r="A45" s="11" t="s">
        <v>0</v>
      </c>
      <c r="B45" s="11" t="s">
        <v>1</v>
      </c>
      <c r="C45" s="23" t="s">
        <v>2</v>
      </c>
      <c r="D45" s="11" t="s">
        <v>3</v>
      </c>
      <c r="E45" s="11" t="s">
        <v>4</v>
      </c>
      <c r="F45" s="11" t="s">
        <v>5</v>
      </c>
      <c r="G45" s="11" t="s">
        <v>6</v>
      </c>
      <c r="H45" s="11" t="s">
        <v>7</v>
      </c>
      <c r="I45" s="11" t="s">
        <v>8</v>
      </c>
      <c r="J45" s="22" t="s">
        <v>9</v>
      </c>
      <c r="K45" s="16" t="s">
        <v>10</v>
      </c>
      <c r="L45" s="16" t="s">
        <v>11</v>
      </c>
      <c r="M45" s="16" t="s">
        <v>12</v>
      </c>
      <c r="N45" s="16" t="s">
        <v>13</v>
      </c>
      <c r="O45" s="4" t="s">
        <v>19</v>
      </c>
    </row>
    <row r="46" spans="1:15" x14ac:dyDescent="0.25">
      <c r="A46" s="12" t="s">
        <v>18</v>
      </c>
      <c r="B46" s="13">
        <v>2017</v>
      </c>
      <c r="C46" s="14">
        <v>203.1146</v>
      </c>
      <c r="D46" s="14">
        <v>203.1146</v>
      </c>
      <c r="E46" s="14">
        <v>206.11660000000001</v>
      </c>
      <c r="F46" s="14">
        <v>219.1276</v>
      </c>
      <c r="G46" s="14">
        <v>234.1396</v>
      </c>
      <c r="H46" s="14">
        <v>245.14860000000002</v>
      </c>
      <c r="I46" s="14">
        <v>250.15260000000001</v>
      </c>
      <c r="J46" s="14">
        <v>261.16060000000004</v>
      </c>
      <c r="K46" s="14">
        <v>243.14660000000001</v>
      </c>
      <c r="L46" s="14">
        <v>235.14060000000001</v>
      </c>
      <c r="M46" s="14">
        <v>216.12460000000002</v>
      </c>
      <c r="N46" s="14">
        <v>212.1216</v>
      </c>
      <c r="O46" s="2">
        <f>MAX(C46:N46)</f>
        <v>261.16060000000004</v>
      </c>
    </row>
    <row r="47" spans="1:15" x14ac:dyDescent="0.25">
      <c r="A47" s="12" t="s">
        <v>15</v>
      </c>
      <c r="B47" s="13">
        <v>2018</v>
      </c>
      <c r="C47" s="14">
        <v>204.1156</v>
      </c>
      <c r="D47" s="14">
        <v>204.1156</v>
      </c>
      <c r="E47" s="14">
        <v>207.11759999999998</v>
      </c>
      <c r="F47" s="14">
        <v>220.12860000000001</v>
      </c>
      <c r="G47" s="14">
        <v>235.14060000000001</v>
      </c>
      <c r="H47" s="14">
        <v>246.14860000000002</v>
      </c>
      <c r="I47" s="14">
        <v>251.15260000000001</v>
      </c>
      <c r="J47" s="14">
        <v>262.16160000000002</v>
      </c>
      <c r="K47" s="14">
        <v>244.14759999999998</v>
      </c>
      <c r="L47" s="14">
        <v>234.1396</v>
      </c>
      <c r="M47" s="14">
        <v>215.12460000000002</v>
      </c>
      <c r="N47" s="14">
        <v>212.1216</v>
      </c>
      <c r="O47" s="2">
        <f t="shared" ref="O47:O57" si="3">MAX(C47:N47)</f>
        <v>262.16160000000002</v>
      </c>
    </row>
    <row r="48" spans="1:15" x14ac:dyDescent="0.25">
      <c r="A48" s="12" t="s">
        <v>15</v>
      </c>
      <c r="B48" s="13">
        <v>2019</v>
      </c>
      <c r="C48" s="14">
        <v>151.1156</v>
      </c>
      <c r="D48" s="14">
        <v>151.1156</v>
      </c>
      <c r="E48" s="14">
        <v>154.11759999999998</v>
      </c>
      <c r="F48" s="14">
        <v>167.12860000000001</v>
      </c>
      <c r="G48" s="14">
        <v>182.14060000000001</v>
      </c>
      <c r="H48" s="14">
        <v>194.14959999999999</v>
      </c>
      <c r="I48" s="14">
        <v>199.15360000000001</v>
      </c>
      <c r="J48" s="14">
        <v>210.1626</v>
      </c>
      <c r="K48" s="14">
        <v>192.14860000000002</v>
      </c>
      <c r="L48" s="14">
        <v>182.14060000000001</v>
      </c>
      <c r="M48" s="14">
        <v>163.12460000000002</v>
      </c>
      <c r="N48" s="14">
        <v>160.12260000000001</v>
      </c>
      <c r="O48" s="2">
        <f t="shared" si="3"/>
        <v>210.1626</v>
      </c>
    </row>
    <row r="49" spans="1:15" x14ac:dyDescent="0.25">
      <c r="A49" s="12" t="s">
        <v>15</v>
      </c>
      <c r="B49" s="13">
        <v>2020</v>
      </c>
      <c r="C49" s="14">
        <v>111.0866</v>
      </c>
      <c r="D49" s="14">
        <v>111.0866</v>
      </c>
      <c r="E49" s="14">
        <v>114.08859999999999</v>
      </c>
      <c r="F49" s="14">
        <v>128.09960000000001</v>
      </c>
      <c r="G49" s="14">
        <v>143.11160000000001</v>
      </c>
      <c r="H49" s="14">
        <v>155.1216</v>
      </c>
      <c r="I49" s="14">
        <v>160.12560000000002</v>
      </c>
      <c r="J49" s="14">
        <v>171.13460000000001</v>
      </c>
      <c r="K49" s="14">
        <v>153.11959999999999</v>
      </c>
      <c r="L49" s="14">
        <v>143.11160000000001</v>
      </c>
      <c r="M49" s="14">
        <v>124.0966</v>
      </c>
      <c r="N49" s="14">
        <v>120.09360000000001</v>
      </c>
      <c r="O49" s="2">
        <f t="shared" si="3"/>
        <v>171.13460000000001</v>
      </c>
    </row>
    <row r="50" spans="1:15" x14ac:dyDescent="0.25">
      <c r="A50" s="12" t="s">
        <v>15</v>
      </c>
      <c r="B50" s="13">
        <v>2021</v>
      </c>
      <c r="C50" s="14">
        <v>111.0866</v>
      </c>
      <c r="D50" s="14">
        <v>111.0866</v>
      </c>
      <c r="E50" s="14">
        <v>114.08859999999999</v>
      </c>
      <c r="F50" s="14">
        <v>129.09960000000001</v>
      </c>
      <c r="G50" s="14">
        <v>144.11160000000001</v>
      </c>
      <c r="H50" s="14">
        <v>156.12260000000001</v>
      </c>
      <c r="I50" s="14">
        <v>161.1266</v>
      </c>
      <c r="J50" s="14">
        <v>172.13560000000001</v>
      </c>
      <c r="K50" s="14">
        <v>154.11959999999999</v>
      </c>
      <c r="L50" s="14">
        <v>144.11160000000001</v>
      </c>
      <c r="M50" s="14">
        <v>125.0976</v>
      </c>
      <c r="N50" s="14">
        <v>120.09360000000001</v>
      </c>
      <c r="O50" s="2">
        <f t="shared" si="3"/>
        <v>172.13560000000001</v>
      </c>
    </row>
    <row r="51" spans="1:15" x14ac:dyDescent="0.25">
      <c r="A51" s="12" t="s">
        <v>15</v>
      </c>
      <c r="B51" s="13">
        <v>2022</v>
      </c>
      <c r="C51" s="14">
        <v>111.0866</v>
      </c>
      <c r="D51" s="14">
        <v>111.0866</v>
      </c>
      <c r="E51" s="14">
        <v>114.08859999999999</v>
      </c>
      <c r="F51" s="14">
        <v>130.09960000000001</v>
      </c>
      <c r="G51" s="14">
        <v>145.11160000000001</v>
      </c>
      <c r="H51" s="14">
        <v>157.12360000000001</v>
      </c>
      <c r="I51" s="14">
        <v>162.1276</v>
      </c>
      <c r="J51" s="14">
        <v>173.13660000000002</v>
      </c>
      <c r="K51" s="14">
        <v>155.11959999999999</v>
      </c>
      <c r="L51" s="14">
        <v>145.11160000000001</v>
      </c>
      <c r="M51" s="14">
        <v>126.0986</v>
      </c>
      <c r="N51" s="14">
        <v>120.09360000000001</v>
      </c>
      <c r="O51" s="2">
        <f t="shared" si="3"/>
        <v>173.13660000000002</v>
      </c>
    </row>
    <row r="52" spans="1:15" x14ac:dyDescent="0.25">
      <c r="A52" s="12" t="s">
        <v>15</v>
      </c>
      <c r="B52" s="13">
        <v>2023</v>
      </c>
      <c r="C52" s="14">
        <v>111.0866</v>
      </c>
      <c r="D52" s="14">
        <v>111.0866</v>
      </c>
      <c r="E52" s="14">
        <v>114.08859999999999</v>
      </c>
      <c r="F52" s="14">
        <v>131.09960000000001</v>
      </c>
      <c r="G52" s="14">
        <v>146.11160000000001</v>
      </c>
      <c r="H52" s="14">
        <v>158.12460000000002</v>
      </c>
      <c r="I52" s="14">
        <v>163.12860000000001</v>
      </c>
      <c r="J52" s="14">
        <v>174.13760000000002</v>
      </c>
      <c r="K52" s="14">
        <v>156.11959999999999</v>
      </c>
      <c r="L52" s="14">
        <v>146.11160000000001</v>
      </c>
      <c r="M52" s="14">
        <v>127.09960000000001</v>
      </c>
      <c r="N52" s="14">
        <v>120.09360000000001</v>
      </c>
      <c r="O52" s="2">
        <f t="shared" si="3"/>
        <v>174.13760000000002</v>
      </c>
    </row>
    <row r="53" spans="1:15" x14ac:dyDescent="0.25">
      <c r="A53" s="12" t="s">
        <v>15</v>
      </c>
      <c r="B53" s="13">
        <v>2024</v>
      </c>
      <c r="C53" s="14">
        <v>111.0866</v>
      </c>
      <c r="D53" s="14">
        <v>111.0866</v>
      </c>
      <c r="E53" s="14">
        <v>114.08859999999999</v>
      </c>
      <c r="F53" s="14">
        <v>132.09960000000001</v>
      </c>
      <c r="G53" s="14">
        <v>147.11160000000001</v>
      </c>
      <c r="H53" s="14">
        <v>159.12560000000002</v>
      </c>
      <c r="I53" s="14">
        <v>164.12960000000001</v>
      </c>
      <c r="J53" s="14">
        <v>175.1386</v>
      </c>
      <c r="K53" s="14">
        <v>157.11959999999999</v>
      </c>
      <c r="L53" s="14">
        <v>147.11160000000001</v>
      </c>
      <c r="M53" s="14">
        <v>128.10059999999999</v>
      </c>
      <c r="N53" s="14">
        <v>120.09360000000001</v>
      </c>
      <c r="O53" s="2">
        <f t="shared" si="3"/>
        <v>175.1386</v>
      </c>
    </row>
    <row r="54" spans="1:15" x14ac:dyDescent="0.25">
      <c r="A54" s="12" t="s">
        <v>15</v>
      </c>
      <c r="B54" s="13">
        <v>2025</v>
      </c>
      <c r="C54" s="14">
        <v>111.0866</v>
      </c>
      <c r="D54" s="14">
        <v>111.0866</v>
      </c>
      <c r="E54" s="14">
        <v>114.08859999999999</v>
      </c>
      <c r="F54" s="14">
        <v>133.09960000000001</v>
      </c>
      <c r="G54" s="14">
        <v>148.11160000000001</v>
      </c>
      <c r="H54" s="14">
        <v>160.1266</v>
      </c>
      <c r="I54" s="14">
        <v>165.13060000000002</v>
      </c>
      <c r="J54" s="14">
        <v>176.1396</v>
      </c>
      <c r="K54" s="14">
        <v>158.11960000000002</v>
      </c>
      <c r="L54" s="14">
        <v>148.11160000000001</v>
      </c>
      <c r="M54" s="14">
        <v>129.10159999999999</v>
      </c>
      <c r="N54" s="14">
        <v>120.09360000000001</v>
      </c>
      <c r="O54" s="2">
        <f t="shared" si="3"/>
        <v>176.1396</v>
      </c>
    </row>
    <row r="55" spans="1:15" x14ac:dyDescent="0.25">
      <c r="A55" s="12" t="s">
        <v>15</v>
      </c>
      <c r="B55" s="13">
        <v>2026</v>
      </c>
      <c r="C55" s="14">
        <v>111.0866</v>
      </c>
      <c r="D55" s="14">
        <v>111.0866</v>
      </c>
      <c r="E55" s="14">
        <v>114.08859999999999</v>
      </c>
      <c r="F55" s="14">
        <v>134.09960000000001</v>
      </c>
      <c r="G55" s="14">
        <v>149.11160000000001</v>
      </c>
      <c r="H55" s="14">
        <v>161.1276</v>
      </c>
      <c r="I55" s="14">
        <v>166.13160000000002</v>
      </c>
      <c r="J55" s="14">
        <v>177.14060000000001</v>
      </c>
      <c r="K55" s="14">
        <v>159.11960000000002</v>
      </c>
      <c r="L55" s="14">
        <v>149.11160000000001</v>
      </c>
      <c r="M55" s="14">
        <v>130.1026</v>
      </c>
      <c r="N55" s="14">
        <v>120.09360000000001</v>
      </c>
      <c r="O55" s="2">
        <f t="shared" si="3"/>
        <v>177.14060000000001</v>
      </c>
    </row>
    <row r="56" spans="1:15" x14ac:dyDescent="0.25">
      <c r="A56" s="12" t="s">
        <v>15</v>
      </c>
      <c r="B56" s="13">
        <v>2027</v>
      </c>
      <c r="C56" s="14">
        <v>111.0866</v>
      </c>
      <c r="D56" s="14">
        <v>111.0866</v>
      </c>
      <c r="E56" s="14">
        <v>114.08859999999999</v>
      </c>
      <c r="F56" s="14">
        <v>135.09960000000001</v>
      </c>
      <c r="G56" s="14">
        <v>150.11160000000001</v>
      </c>
      <c r="H56" s="14">
        <v>162.12860000000001</v>
      </c>
      <c r="I56" s="14">
        <v>167.1326</v>
      </c>
      <c r="J56" s="14">
        <v>178.14160000000001</v>
      </c>
      <c r="K56" s="14">
        <v>160.11960000000002</v>
      </c>
      <c r="L56" s="14">
        <v>150.11160000000001</v>
      </c>
      <c r="M56" s="14">
        <v>131.1036</v>
      </c>
      <c r="N56" s="14">
        <v>120.09360000000001</v>
      </c>
      <c r="O56" s="2">
        <f t="shared" si="3"/>
        <v>178.14160000000001</v>
      </c>
    </row>
    <row r="57" spans="1:15" x14ac:dyDescent="0.25">
      <c r="A57" s="12" t="s">
        <v>15</v>
      </c>
      <c r="B57" s="13">
        <v>2028</v>
      </c>
      <c r="C57" s="14">
        <v>111.0866</v>
      </c>
      <c r="D57" s="14">
        <v>111.0866</v>
      </c>
      <c r="E57" s="14">
        <v>114.08859999999999</v>
      </c>
      <c r="F57" s="14">
        <v>136.09960000000001</v>
      </c>
      <c r="G57" s="14">
        <v>151.11160000000001</v>
      </c>
      <c r="H57" s="14">
        <v>163.12960000000001</v>
      </c>
      <c r="I57" s="14">
        <v>168.1336</v>
      </c>
      <c r="J57" s="14">
        <v>179.14260000000002</v>
      </c>
      <c r="K57" s="14">
        <v>161.11960000000002</v>
      </c>
      <c r="L57" s="14">
        <v>151.11160000000001</v>
      </c>
      <c r="M57" s="14">
        <v>132.1046</v>
      </c>
      <c r="N57" s="14">
        <v>120.09360000000001</v>
      </c>
      <c r="O57" s="2">
        <f t="shared" si="3"/>
        <v>179.14260000000002</v>
      </c>
    </row>
  </sheetData>
  <pageMargins left="0.7" right="0.7" top="0.75" bottom="0.75" header="0.3" footer="0.3"/>
  <pageSetup scale="65" fitToHeight="0" orientation="landscape" r:id="rId1"/>
  <headerFooter>
    <oddHeader>&amp;RDuke Energy Florida
Docket No. 20180149-EI
DEF's Response to Staff's 2nd PODs (5-8)
Qs 5-7</oddHeader>
    <oddFooter>&amp;RBN 20180149-DEF-000682 through 20180149-DEF-000684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Energy</vt:lpstr>
      <vt:lpstr>Demand</vt:lpstr>
    </vt:vector>
  </TitlesOfParts>
  <Company>Duke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Lynch, Edward V</dc:creator>
  <cp:lastModifiedBy>West, Monique</cp:lastModifiedBy>
  <cp:lastPrinted>2018-12-20T15:11:22Z</cp:lastPrinted>
  <dcterms:created xsi:type="dcterms:W3CDTF">2017-08-02T19:34:29Z</dcterms:created>
  <dcterms:modified xsi:type="dcterms:W3CDTF">2018-12-20T15:11:24Z</dcterms:modified>
</cp:coreProperties>
</file>