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385"/>
  </bookViews>
  <sheets>
    <sheet name="Index" sheetId="3" r:id="rId1"/>
    <sheet name="Contractors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6" i="4" l="1"/>
  <c r="D2" i="4"/>
  <c r="D3" i="4" s="1"/>
  <c r="E7" i="3"/>
  <c r="D7" i="3"/>
  <c r="C7" i="3"/>
  <c r="B17" i="3" l="1"/>
  <c r="E15" i="3"/>
  <c r="E17" i="3" s="1"/>
  <c r="F15" i="3"/>
  <c r="F17" i="3" s="1"/>
  <c r="B15" i="3"/>
  <c r="C16" i="3"/>
  <c r="D5" i="3"/>
  <c r="D15" i="3" s="1"/>
  <c r="D17" i="3" s="1"/>
  <c r="C6" i="3"/>
  <c r="C15" i="3" s="1"/>
  <c r="C17" i="3" s="1"/>
  <c r="C10" i="3"/>
  <c r="C9" i="3"/>
  <c r="C8" i="3"/>
  <c r="D11" i="3"/>
  <c r="C12" i="3"/>
  <c r="C13" i="3"/>
</calcChain>
</file>

<file path=xl/sharedStrings.xml><?xml version="1.0" encoding="utf-8"?>
<sst xmlns="http://schemas.openxmlformats.org/spreadsheetml/2006/main" count="2782" uniqueCount="697">
  <si>
    <t>FPUC</t>
  </si>
  <si>
    <t>Michael</t>
  </si>
  <si>
    <t>Invoice #</t>
  </si>
  <si>
    <t>Contractor Type</t>
  </si>
  <si>
    <t>Invoice Total</t>
  </si>
  <si>
    <t>Contractor Name</t>
  </si>
  <si>
    <t>Line Contractor</t>
  </si>
  <si>
    <t>Vegetation Contractor</t>
  </si>
  <si>
    <t>Logistics</t>
  </si>
  <si>
    <t>Fuel</t>
  </si>
  <si>
    <t>Equipment</t>
  </si>
  <si>
    <t>Storm Total</t>
  </si>
  <si>
    <t>Invoice totals</t>
  </si>
  <si>
    <t>Difference</t>
  </si>
  <si>
    <t>Other</t>
  </si>
  <si>
    <t>Note: If "Other" is selected, please</t>
  </si>
  <si>
    <t>provide description in "notes" column</t>
  </si>
  <si>
    <t>(please use drop down menu)</t>
  </si>
  <si>
    <t>Notes</t>
  </si>
  <si>
    <t>Materials</t>
  </si>
  <si>
    <t>Call Center Costs</t>
  </si>
  <si>
    <t xml:space="preserve">Uncollectible </t>
  </si>
  <si>
    <t>Employee Expenses</t>
  </si>
  <si>
    <t>Contractor Costs</t>
  </si>
  <si>
    <t>Payroll Overhead Allocations</t>
  </si>
  <si>
    <t>Department Cost Allocation</t>
  </si>
  <si>
    <t>Regular Payroll</t>
  </si>
  <si>
    <t>Overtime Payroll</t>
  </si>
  <si>
    <t>Incremental Storm</t>
  </si>
  <si>
    <t>Plant</t>
  </si>
  <si>
    <t>Cost Of Removal</t>
  </si>
  <si>
    <t>Non Incremental</t>
  </si>
  <si>
    <t>Interest</t>
  </si>
  <si>
    <t>Total</t>
  </si>
  <si>
    <t>ABC PROFESSIONAL TREE SERVICES INC</t>
  </si>
  <si>
    <t>ACCOUNTING PRINCIPALS</t>
  </si>
  <si>
    <t>ACCOUNTING PRINCIPALS DBA PARKER &amp; LYNCH</t>
  </si>
  <si>
    <t>ALPOS LOGGING LLC</t>
  </si>
  <si>
    <t>APALACHEE POLE COMPANY INC</t>
  </si>
  <si>
    <t>ARC AMERICAN INC</t>
  </si>
  <si>
    <t>ASPLUNDH TREE EXPERT CO</t>
  </si>
  <si>
    <t>BETY MAITRE</t>
  </si>
  <si>
    <t>BLUELAKE UTILITY SERVICES LLC</t>
  </si>
  <si>
    <t>Bomos</t>
  </si>
  <si>
    <t xml:space="preserve">Branching Out  </t>
  </si>
  <si>
    <t>BRANCHING OUT TREE CARE</t>
  </si>
  <si>
    <t>CHAIN ELECTRIC CO INC</t>
  </si>
  <si>
    <t>DAVIS S ELECTRICAL</t>
  </si>
  <si>
    <t>ENERCON SERVICES INC</t>
  </si>
  <si>
    <t>FLORIDA POWER &amp; LIGHT</t>
  </si>
  <si>
    <t>FLORIDA POWER &amp; LIGHT CO</t>
  </si>
  <si>
    <t>GUNSTER YOAKLEY &amp; STEWART PA</t>
  </si>
  <si>
    <t>HENKELS &amp; MCCOY INC</t>
  </si>
  <si>
    <t>IRBY CONSTRUCTION CO</t>
  </si>
  <si>
    <t>KATHY L WELCH</t>
  </si>
  <si>
    <t>MASTEC NORTH AMERICA INC</t>
  </si>
  <si>
    <t>MDR</t>
  </si>
  <si>
    <t>MDR CONSTRUCTION INC</t>
  </si>
  <si>
    <t>PIERPONT AND MCLELLAND LLC</t>
  </si>
  <si>
    <t>PIKE ELECTRIC LLC</t>
  </si>
  <si>
    <t>RANDSTAD</t>
  </si>
  <si>
    <t>SOLOMON CORPORATION</t>
  </si>
  <si>
    <t>TAMPA ELECTRIC COMPANY</t>
  </si>
  <si>
    <t>THE DAVEY TREE EXPERT CO</t>
  </si>
  <si>
    <t>WOLF TREE INC</t>
  </si>
  <si>
    <t>Consulting</t>
  </si>
  <si>
    <t>362473</t>
  </si>
  <si>
    <t>362494</t>
  </si>
  <si>
    <t>362569</t>
  </si>
  <si>
    <t>362735</t>
  </si>
  <si>
    <t/>
  </si>
  <si>
    <t>10080420</t>
  </si>
  <si>
    <t>10063761</t>
  </si>
  <si>
    <t>10048131</t>
  </si>
  <si>
    <t>10029926</t>
  </si>
  <si>
    <t>686770</t>
  </si>
  <si>
    <t>03122720</t>
  </si>
  <si>
    <t>03123068</t>
  </si>
  <si>
    <t>03122199</t>
  </si>
  <si>
    <t>MIFPUC-1</t>
  </si>
  <si>
    <t>MIFPUC-5</t>
  </si>
  <si>
    <t>MIFPUC-2</t>
  </si>
  <si>
    <t>MIFPUC-3</t>
  </si>
  <si>
    <t>MIFPUC-4</t>
  </si>
  <si>
    <t>81N95218</t>
  </si>
  <si>
    <t>81N95118</t>
  </si>
  <si>
    <t>81P63318</t>
  </si>
  <si>
    <t>82R76918</t>
  </si>
  <si>
    <t>82O62118</t>
  </si>
  <si>
    <t>82G04518</t>
  </si>
  <si>
    <t>82G04718</t>
  </si>
  <si>
    <t>81N95018</t>
  </si>
  <si>
    <t>81N95318</t>
  </si>
  <si>
    <t>82R77018</t>
  </si>
  <si>
    <t>81P63418</t>
  </si>
  <si>
    <t>82O62018</t>
  </si>
  <si>
    <t>82G04618</t>
  </si>
  <si>
    <t>82O61918</t>
  </si>
  <si>
    <t>82G04818</t>
  </si>
  <si>
    <t>82G04418</t>
  </si>
  <si>
    <t>00010</t>
  </si>
  <si>
    <t>00008</t>
  </si>
  <si>
    <t>00009</t>
  </si>
  <si>
    <t>1503</t>
  </si>
  <si>
    <t>1352</t>
  </si>
  <si>
    <t>1269</t>
  </si>
  <si>
    <t>1355</t>
  </si>
  <si>
    <t>1299</t>
  </si>
  <si>
    <t>1300</t>
  </si>
  <si>
    <t>1322</t>
  </si>
  <si>
    <t>1337</t>
  </si>
  <si>
    <t>1498</t>
  </si>
  <si>
    <t>1365</t>
  </si>
  <si>
    <t>1463</t>
  </si>
  <si>
    <t>1380</t>
  </si>
  <si>
    <t>1436</t>
  </si>
  <si>
    <t>1476</t>
  </si>
  <si>
    <t>1400</t>
  </si>
  <si>
    <t>1490</t>
  </si>
  <si>
    <t>1419</t>
  </si>
  <si>
    <t>1389</t>
  </si>
  <si>
    <t>1438</t>
  </si>
  <si>
    <t>1267</t>
  </si>
  <si>
    <t>1242</t>
  </si>
  <si>
    <t>1258</t>
  </si>
  <si>
    <t>1248</t>
  </si>
  <si>
    <t>1253</t>
  </si>
  <si>
    <t>1249</t>
  </si>
  <si>
    <t>TXN00108606</t>
  </si>
  <si>
    <t>TXN00108290</t>
  </si>
  <si>
    <t>TXN00107789</t>
  </si>
  <si>
    <t>TXN00107595</t>
  </si>
  <si>
    <t>TXN00107362</t>
  </si>
  <si>
    <t>TXN00107073</t>
  </si>
  <si>
    <t>TXN00106830</t>
  </si>
  <si>
    <t>TXN00109652</t>
  </si>
  <si>
    <t>0066</t>
  </si>
  <si>
    <t>0128</t>
  </si>
  <si>
    <t>0126</t>
  </si>
  <si>
    <t>0125</t>
  </si>
  <si>
    <t>0011</t>
  </si>
  <si>
    <t>0069</t>
  </si>
  <si>
    <t>0072</t>
  </si>
  <si>
    <t>0079</t>
  </si>
  <si>
    <t>0102</t>
  </si>
  <si>
    <t>0085</t>
  </si>
  <si>
    <t>0086</t>
  </si>
  <si>
    <t>0089</t>
  </si>
  <si>
    <t>0092</t>
  </si>
  <si>
    <t>702953</t>
  </si>
  <si>
    <t>0109</t>
  </si>
  <si>
    <t>0117</t>
  </si>
  <si>
    <t>0118</t>
  </si>
  <si>
    <t>0113</t>
  </si>
  <si>
    <t>0123</t>
  </si>
  <si>
    <t>0091</t>
  </si>
  <si>
    <t>0115</t>
  </si>
  <si>
    <t>0090</t>
  </si>
  <si>
    <t>126674J</t>
  </si>
  <si>
    <t>126673J</t>
  </si>
  <si>
    <t>125511J</t>
  </si>
  <si>
    <t>125429J</t>
  </si>
  <si>
    <t>125504J</t>
  </si>
  <si>
    <t>125485J</t>
  </si>
  <si>
    <t>125601J</t>
  </si>
  <si>
    <t>125602J</t>
  </si>
  <si>
    <t>125536J</t>
  </si>
  <si>
    <t>125443J</t>
  </si>
  <si>
    <t>125465J</t>
  </si>
  <si>
    <t>123791</t>
  </si>
  <si>
    <t>125530J</t>
  </si>
  <si>
    <t>125434J</t>
  </si>
  <si>
    <t>125439J</t>
  </si>
  <si>
    <t>124282</t>
  </si>
  <si>
    <t>124554J</t>
  </si>
  <si>
    <t>123736</t>
  </si>
  <si>
    <t>123744</t>
  </si>
  <si>
    <t>124594J</t>
  </si>
  <si>
    <t>123795</t>
  </si>
  <si>
    <t>125476J</t>
  </si>
  <si>
    <t>125452J</t>
  </si>
  <si>
    <t>123674</t>
  </si>
  <si>
    <t>124586</t>
  </si>
  <si>
    <t>124422J</t>
  </si>
  <si>
    <t>124408J</t>
  </si>
  <si>
    <t>123746</t>
  </si>
  <si>
    <t>125344</t>
  </si>
  <si>
    <t>124577</t>
  </si>
  <si>
    <t>123738</t>
  </si>
  <si>
    <t>125456J</t>
  </si>
  <si>
    <t>125513J</t>
  </si>
  <si>
    <t>123731</t>
  </si>
  <si>
    <t>124538</t>
  </si>
  <si>
    <t>682329</t>
  </si>
  <si>
    <t>699597</t>
  </si>
  <si>
    <t>693538</t>
  </si>
  <si>
    <t>693539</t>
  </si>
  <si>
    <t>ESI-071227</t>
  </si>
  <si>
    <t>ESI-067449</t>
  </si>
  <si>
    <t>ESI-065430</t>
  </si>
  <si>
    <t>ESI-064114</t>
  </si>
  <si>
    <t>702866</t>
  </si>
  <si>
    <t>1800178500</t>
  </si>
  <si>
    <t>1800188298</t>
  </si>
  <si>
    <t>586282</t>
  </si>
  <si>
    <t>ST2019-I1002</t>
  </si>
  <si>
    <t>2135-001</t>
  </si>
  <si>
    <t>696233</t>
  </si>
  <si>
    <t>715984</t>
  </si>
  <si>
    <t>676285</t>
  </si>
  <si>
    <t>669461</t>
  </si>
  <si>
    <t>WELCH 1218</t>
  </si>
  <si>
    <t>709361</t>
  </si>
  <si>
    <t>703026</t>
  </si>
  <si>
    <t>690025</t>
  </si>
  <si>
    <t>TLHSTORM1130SW18</t>
  </si>
  <si>
    <t>TLHSTORM1031SW18</t>
  </si>
  <si>
    <t>CAPACCR</t>
  </si>
  <si>
    <t>14-24561</t>
  </si>
  <si>
    <t>14-24595</t>
  </si>
  <si>
    <t>25-23086</t>
  </si>
  <si>
    <t>25-23066</t>
  </si>
  <si>
    <t>25-23067</t>
  </si>
  <si>
    <t>25-23089</t>
  </si>
  <si>
    <t>25-23076</t>
  </si>
  <si>
    <t>25-23102</t>
  </si>
  <si>
    <t>25-23072</t>
  </si>
  <si>
    <t>25-23085</t>
  </si>
  <si>
    <t>25-23081</t>
  </si>
  <si>
    <t>25-23074</t>
  </si>
  <si>
    <t>25-23075</t>
  </si>
  <si>
    <t>25-23077</t>
  </si>
  <si>
    <t>25-23079</t>
  </si>
  <si>
    <t>25-23080</t>
  </si>
  <si>
    <t>25-23078</t>
  </si>
  <si>
    <t>25-23073</t>
  </si>
  <si>
    <t>25-23071</t>
  </si>
  <si>
    <t>25-23069</t>
  </si>
  <si>
    <t>25-23070</t>
  </si>
  <si>
    <t>25-23068</t>
  </si>
  <si>
    <t>25-23205</t>
  </si>
  <si>
    <t>25-23094</t>
  </si>
  <si>
    <t>25-23088</t>
  </si>
  <si>
    <t>25-23097</t>
  </si>
  <si>
    <t>25-23099</t>
  </si>
  <si>
    <t>25-23100</t>
  </si>
  <si>
    <t>25-23101</t>
  </si>
  <si>
    <t>25-23096</t>
  </si>
  <si>
    <t>25-23095</t>
  </si>
  <si>
    <t>25-23098</t>
  </si>
  <si>
    <t>25-23091</t>
  </si>
  <si>
    <t>25-23093</t>
  </si>
  <si>
    <t>25-23092</t>
  </si>
  <si>
    <t>25-23090</t>
  </si>
  <si>
    <t>14-23731</t>
  </si>
  <si>
    <t>25-23087</t>
  </si>
  <si>
    <t>25-23141</t>
  </si>
  <si>
    <t>14-23228</t>
  </si>
  <si>
    <t>14-23245</t>
  </si>
  <si>
    <t>14-24027</t>
  </si>
  <si>
    <t>14-24468</t>
  </si>
  <si>
    <t>14-24333</t>
  </si>
  <si>
    <t>14-24110</t>
  </si>
  <si>
    <t>14-23385</t>
  </si>
  <si>
    <t>14-24178</t>
  </si>
  <si>
    <t>25-23172</t>
  </si>
  <si>
    <t>14-24497</t>
  </si>
  <si>
    <t>14-24274</t>
  </si>
  <si>
    <t>14-24430</t>
  </si>
  <si>
    <t>14-23570</t>
  </si>
  <si>
    <t>14-23472</t>
  </si>
  <si>
    <t>14-23666</t>
  </si>
  <si>
    <t>14-23525</t>
  </si>
  <si>
    <t>14-23777</t>
  </si>
  <si>
    <t>14-23421</t>
  </si>
  <si>
    <t>14-23877</t>
  </si>
  <si>
    <t>14-23689</t>
  </si>
  <si>
    <t>14-23592</t>
  </si>
  <si>
    <t>14-23805</t>
  </si>
  <si>
    <t>14-23968</t>
  </si>
  <si>
    <t>25-23123</t>
  </si>
  <si>
    <t>14-23841</t>
  </si>
  <si>
    <t>14-23730</t>
  </si>
  <si>
    <t>14-23287</t>
  </si>
  <si>
    <t>14-23334</t>
  </si>
  <si>
    <t>14-23632</t>
  </si>
  <si>
    <t>269</t>
  </si>
  <si>
    <t>236416</t>
  </si>
  <si>
    <t>236401</t>
  </si>
  <si>
    <t>236419</t>
  </si>
  <si>
    <t>236414</t>
  </si>
  <si>
    <t>236418</t>
  </si>
  <si>
    <t>236410</t>
  </si>
  <si>
    <t>236407</t>
  </si>
  <si>
    <t>236406</t>
  </si>
  <si>
    <t>236412</t>
  </si>
  <si>
    <t>236413</t>
  </si>
  <si>
    <t>236409</t>
  </si>
  <si>
    <t>236400</t>
  </si>
  <si>
    <t>236415</t>
  </si>
  <si>
    <t>236399</t>
  </si>
  <si>
    <t>236417</t>
  </si>
  <si>
    <t>236411</t>
  </si>
  <si>
    <t>236404</t>
  </si>
  <si>
    <t>236403</t>
  </si>
  <si>
    <t>236398</t>
  </si>
  <si>
    <t>236405</t>
  </si>
  <si>
    <t>236397</t>
  </si>
  <si>
    <t>236421</t>
  </si>
  <si>
    <t>236408</t>
  </si>
  <si>
    <t>236420</t>
  </si>
  <si>
    <t>236402</t>
  </si>
  <si>
    <t>246311</t>
  </si>
  <si>
    <t>246328</t>
  </si>
  <si>
    <t>246325</t>
  </si>
  <si>
    <t>243431</t>
  </si>
  <si>
    <t>243413</t>
  </si>
  <si>
    <t>246327</t>
  </si>
  <si>
    <t>246323</t>
  </si>
  <si>
    <t>246324</t>
  </si>
  <si>
    <t>246310</t>
  </si>
  <si>
    <t>246319</t>
  </si>
  <si>
    <t>246321</t>
  </si>
  <si>
    <t>246318</t>
  </si>
  <si>
    <t>246315</t>
  </si>
  <si>
    <t>246322</t>
  </si>
  <si>
    <t>246316</t>
  </si>
  <si>
    <t>243428</t>
  </si>
  <si>
    <t>246329</t>
  </si>
  <si>
    <t>246307</t>
  </si>
  <si>
    <t>246313</t>
  </si>
  <si>
    <t>246314</t>
  </si>
  <si>
    <t>246330</t>
  </si>
  <si>
    <t>246309</t>
  </si>
  <si>
    <t>246308</t>
  </si>
  <si>
    <t>246312</t>
  </si>
  <si>
    <t>246317</t>
  </si>
  <si>
    <t>246320</t>
  </si>
  <si>
    <t>246326</t>
  </si>
  <si>
    <t>243430</t>
  </si>
  <si>
    <t>243426</t>
  </si>
  <si>
    <t>243427</t>
  </si>
  <si>
    <t>243422</t>
  </si>
  <si>
    <t>243424</t>
  </si>
  <si>
    <t>243421</t>
  </si>
  <si>
    <t>243418</t>
  </si>
  <si>
    <t>243425</t>
  </si>
  <si>
    <t>243419</t>
  </si>
  <si>
    <t>243412</t>
  </si>
  <si>
    <t>243409</t>
  </si>
  <si>
    <t>243414</t>
  </si>
  <si>
    <t>243410</t>
  </si>
  <si>
    <t>243432</t>
  </si>
  <si>
    <t>243417</t>
  </si>
  <si>
    <t>243420</t>
  </si>
  <si>
    <t>243433</t>
  </si>
  <si>
    <t>243423</t>
  </si>
  <si>
    <t>243429</t>
  </si>
  <si>
    <t>243415</t>
  </si>
  <si>
    <t>243416</t>
  </si>
  <si>
    <t>243411</t>
  </si>
  <si>
    <t>RP1739151</t>
  </si>
  <si>
    <t>RP1761096</t>
  </si>
  <si>
    <t>RP1774784</t>
  </si>
  <si>
    <t>RP1734671</t>
  </si>
  <si>
    <t>RP1772491</t>
  </si>
  <si>
    <t>RP1737005</t>
  </si>
  <si>
    <t>RP1723193</t>
  </si>
  <si>
    <t>RP1741532</t>
  </si>
  <si>
    <t>RP1768041</t>
  </si>
  <si>
    <t>RP1776967</t>
  </si>
  <si>
    <t>RP1730131</t>
  </si>
  <si>
    <t>RP1756564</t>
  </si>
  <si>
    <t>RP1720898</t>
  </si>
  <si>
    <t>RP1765637</t>
  </si>
  <si>
    <t>RP1770324</t>
  </si>
  <si>
    <t>RP1763545</t>
  </si>
  <si>
    <t>RP1748710</t>
  </si>
  <si>
    <t>RP1743873</t>
  </si>
  <si>
    <t>RP1750874</t>
  </si>
  <si>
    <t>RP1746217</t>
  </si>
  <si>
    <t>RP1725579</t>
  </si>
  <si>
    <t>RP1727640</t>
  </si>
  <si>
    <t>RP1732436</t>
  </si>
  <si>
    <t>RP1758863</t>
  </si>
  <si>
    <t>316768</t>
  </si>
  <si>
    <t>5000018870</t>
  </si>
  <si>
    <t>5000020388</t>
  </si>
  <si>
    <t>5000018801</t>
  </si>
  <si>
    <t>913259306CR</t>
  </si>
  <si>
    <t>913232497</t>
  </si>
  <si>
    <t>913232498</t>
  </si>
  <si>
    <t>913232500</t>
  </si>
  <si>
    <t>913232495</t>
  </si>
  <si>
    <t>913220721</t>
  </si>
  <si>
    <t>913223261</t>
  </si>
  <si>
    <t>913223262</t>
  </si>
  <si>
    <t>913223258</t>
  </si>
  <si>
    <t>913223259</t>
  </si>
  <si>
    <t>913243359</t>
  </si>
  <si>
    <t>913220823</t>
  </si>
  <si>
    <t>913231733</t>
  </si>
  <si>
    <t>913231735</t>
  </si>
  <si>
    <t>913241581</t>
  </si>
  <si>
    <t>913231722</t>
  </si>
  <si>
    <t>913243348</t>
  </si>
  <si>
    <t>913243354</t>
  </si>
  <si>
    <t>913243358</t>
  </si>
  <si>
    <t>913243361</t>
  </si>
  <si>
    <t>913231724</t>
  </si>
  <si>
    <t>913231726</t>
  </si>
  <si>
    <t>913231723</t>
  </si>
  <si>
    <t>913231734</t>
  </si>
  <si>
    <t>913231736</t>
  </si>
  <si>
    <t>913231738</t>
  </si>
  <si>
    <t>913241583</t>
  </si>
  <si>
    <t>913241576</t>
  </si>
  <si>
    <t>913243334</t>
  </si>
  <si>
    <t>913231713</t>
  </si>
  <si>
    <t>913231720</t>
  </si>
  <si>
    <t>913231714</t>
  </si>
  <si>
    <t>913231715</t>
  </si>
  <si>
    <t>913231731</t>
  </si>
  <si>
    <t>913223316</t>
  </si>
  <si>
    <t>913243332</t>
  </si>
  <si>
    <t>913243328</t>
  </si>
  <si>
    <t>913243330</t>
  </si>
  <si>
    <t>913231743</t>
  </si>
  <si>
    <t>913231740</t>
  </si>
  <si>
    <t>913280571</t>
  </si>
  <si>
    <t>913231739</t>
  </si>
  <si>
    <t>913243339</t>
  </si>
  <si>
    <t>913243352</t>
  </si>
  <si>
    <t>913243350</t>
  </si>
  <si>
    <t>913243353</t>
  </si>
  <si>
    <t>913231741</t>
  </si>
  <si>
    <t>913231727</t>
  </si>
  <si>
    <t>913243356</t>
  </si>
  <si>
    <t>913280569</t>
  </si>
  <si>
    <t>913231737</t>
  </si>
  <si>
    <t>913241575</t>
  </si>
  <si>
    <t>913243336</t>
  </si>
  <si>
    <t>913231732</t>
  </si>
  <si>
    <t>913220899</t>
  </si>
  <si>
    <t>913262679</t>
  </si>
  <si>
    <t>913243115</t>
  </si>
  <si>
    <t>913281791</t>
  </si>
  <si>
    <t>913243112</t>
  </si>
  <si>
    <t>913262582</t>
  </si>
  <si>
    <t>913262502</t>
  </si>
  <si>
    <t>913243107</t>
  </si>
  <si>
    <t>913243108</t>
  </si>
  <si>
    <t>913243111</t>
  </si>
  <si>
    <t>913281767</t>
  </si>
  <si>
    <t>913262294</t>
  </si>
  <si>
    <t>913346172</t>
  </si>
  <si>
    <t>913243110</t>
  </si>
  <si>
    <t>913243114</t>
  </si>
  <si>
    <t>913259306</t>
  </si>
  <si>
    <t>913259300</t>
  </si>
  <si>
    <t>913243113</t>
  </si>
  <si>
    <t>913346156</t>
  </si>
  <si>
    <t>913259373</t>
  </si>
  <si>
    <t>913332915</t>
  </si>
  <si>
    <t>913333205</t>
  </si>
  <si>
    <t>913333177</t>
  </si>
  <si>
    <t>913333184</t>
  </si>
  <si>
    <t>913259242</t>
  </si>
  <si>
    <t>913333193</t>
  </si>
  <si>
    <t>913259237</t>
  </si>
  <si>
    <t>913333211</t>
  </si>
  <si>
    <t>913333188</t>
  </si>
  <si>
    <t>913346195</t>
  </si>
  <si>
    <t>913346153</t>
  </si>
  <si>
    <t>913346321</t>
  </si>
  <si>
    <t>913346317</t>
  </si>
  <si>
    <t>913259368</t>
  </si>
  <si>
    <t>913333182</t>
  </si>
  <si>
    <t>913259357</t>
  </si>
  <si>
    <t>913346146</t>
  </si>
  <si>
    <t>913346329</t>
  </si>
  <si>
    <t>913346486</t>
  </si>
  <si>
    <t>913259367</t>
  </si>
  <si>
    <t>913243149</t>
  </si>
  <si>
    <t>913243150</t>
  </si>
  <si>
    <t>913243152</t>
  </si>
  <si>
    <t>913243153</t>
  </si>
  <si>
    <t>913243160</t>
  </si>
  <si>
    <t>913281758</t>
  </si>
  <si>
    <t>913242897</t>
  </si>
  <si>
    <t>913281772</t>
  </si>
  <si>
    <t>913281761</t>
  </si>
  <si>
    <t>913281769</t>
  </si>
  <si>
    <t>913259293</t>
  </si>
  <si>
    <t>913242909</t>
  </si>
  <si>
    <t>913259274</t>
  </si>
  <si>
    <t>913242903</t>
  </si>
  <si>
    <t>913242904</t>
  </si>
  <si>
    <t>913242906</t>
  </si>
  <si>
    <t>913242907</t>
  </si>
  <si>
    <t>913242910</t>
  </si>
  <si>
    <t>913259277</t>
  </si>
  <si>
    <t>913259268</t>
  </si>
  <si>
    <t>913242911</t>
  </si>
  <si>
    <t>913259291</t>
  </si>
  <si>
    <t>913259364</t>
  </si>
  <si>
    <t>913259282</t>
  </si>
  <si>
    <t>913259355</t>
  </si>
  <si>
    <t>913293316</t>
  </si>
  <si>
    <t>913301070</t>
  </si>
  <si>
    <t>913293305</t>
  </si>
  <si>
    <t>913293304</t>
  </si>
  <si>
    <t>913293320</t>
  </si>
  <si>
    <t>913301071</t>
  </si>
  <si>
    <t>913293315</t>
  </si>
  <si>
    <t>913293310</t>
  </si>
  <si>
    <t>913293319</t>
  </si>
  <si>
    <t>913293325</t>
  </si>
  <si>
    <t>913293321</t>
  </si>
  <si>
    <t>913301068</t>
  </si>
  <si>
    <t>913301069</t>
  </si>
  <si>
    <t>913293314</t>
  </si>
  <si>
    <t>913293317</t>
  </si>
  <si>
    <t>913293312</t>
  </si>
  <si>
    <t>913293323</t>
  </si>
  <si>
    <t>913301066</t>
  </si>
  <si>
    <t>913301063</t>
  </si>
  <si>
    <t>9132933313</t>
  </si>
  <si>
    <t>913243151</t>
  </si>
  <si>
    <t>913293322</t>
  </si>
  <si>
    <t>913293318</t>
  </si>
  <si>
    <t>913259270</t>
  </si>
  <si>
    <t>913243156</t>
  </si>
  <si>
    <t>913243158</t>
  </si>
  <si>
    <t>913195022</t>
  </si>
  <si>
    <t>913222999</t>
  </si>
  <si>
    <t>9132223001</t>
  </si>
  <si>
    <t>9132223003</t>
  </si>
  <si>
    <t>913222998</t>
  </si>
  <si>
    <t>913222996</t>
  </si>
  <si>
    <t>913601185</t>
  </si>
  <si>
    <t>913259361</t>
  </si>
  <si>
    <t>913317487</t>
  </si>
  <si>
    <t>913243903</t>
  </si>
  <si>
    <t>913194968</t>
  </si>
  <si>
    <t>913317489</t>
  </si>
  <si>
    <t>913317486</t>
  </si>
  <si>
    <t>913317488</t>
  </si>
  <si>
    <t>913222891</t>
  </si>
  <si>
    <t>913194973</t>
  </si>
  <si>
    <t>913601157</t>
  </si>
  <si>
    <t>913194965</t>
  </si>
  <si>
    <t>913194966</t>
  </si>
  <si>
    <t>913194970</t>
  </si>
  <si>
    <t>913259235</t>
  </si>
  <si>
    <t>913221020</t>
  </si>
  <si>
    <t>913194969</t>
  </si>
  <si>
    <t>913194971</t>
  </si>
  <si>
    <t>913194972</t>
  </si>
  <si>
    <t>913194975</t>
  </si>
  <si>
    <t>913176206</t>
  </si>
  <si>
    <t>913259255</t>
  </si>
  <si>
    <t>913259273</t>
  </si>
  <si>
    <t>913601176</t>
  </si>
  <si>
    <t>913601173</t>
  </si>
  <si>
    <t>913333196</t>
  </si>
  <si>
    <t>913333201</t>
  </si>
  <si>
    <t>913225341</t>
  </si>
  <si>
    <t>913259181</t>
  </si>
  <si>
    <t>913222888</t>
  </si>
  <si>
    <t>913195027</t>
  </si>
  <si>
    <t>913195018</t>
  </si>
  <si>
    <t>913259179</t>
  </si>
  <si>
    <t>913195020</t>
  </si>
  <si>
    <t>913259175</t>
  </si>
  <si>
    <t>SW007901</t>
  </si>
  <si>
    <t>SW008073</t>
  </si>
  <si>
    <t>SW008074</t>
  </si>
  <si>
    <t>SW008075</t>
  </si>
  <si>
    <t>5356286</t>
  </si>
  <si>
    <t>5356285</t>
  </si>
  <si>
    <t>SW007830</t>
  </si>
  <si>
    <t>SW007831</t>
  </si>
  <si>
    <t>SW007833</t>
  </si>
  <si>
    <t>5356283</t>
  </si>
  <si>
    <t>5356284</t>
  </si>
  <si>
    <t>SW008071</t>
  </si>
  <si>
    <t>SW008072</t>
  </si>
  <si>
    <t>SW007902</t>
  </si>
  <si>
    <t>SW007903</t>
  </si>
  <si>
    <t>SW007907</t>
  </si>
  <si>
    <t>SW007909</t>
  </si>
  <si>
    <t>SW007904</t>
  </si>
  <si>
    <t>SW007908</t>
  </si>
  <si>
    <t>5356282</t>
  </si>
  <si>
    <t>SW007905</t>
  </si>
  <si>
    <t>5356275</t>
  </si>
  <si>
    <t>5356279</t>
  </si>
  <si>
    <t>5356280</t>
  </si>
  <si>
    <t>5356277</t>
  </si>
  <si>
    <t>5356278</t>
  </si>
  <si>
    <t>5356276</t>
  </si>
  <si>
    <t>SW008062</t>
  </si>
  <si>
    <t>SW008063</t>
  </si>
  <si>
    <t>SW007827</t>
  </si>
  <si>
    <t>SW008076</t>
  </si>
  <si>
    <t>SW008054</t>
  </si>
  <si>
    <t>SW008079</t>
  </si>
  <si>
    <t>SW008080</t>
  </si>
  <si>
    <t>SW008081</t>
  </si>
  <si>
    <t>SW008055</t>
  </si>
  <si>
    <t>SW008056</t>
  </si>
  <si>
    <t>SW007829</t>
  </si>
  <si>
    <t>SW008052</t>
  </si>
  <si>
    <t>SW007906</t>
  </si>
  <si>
    <t>SW008077</t>
  </si>
  <si>
    <t>SW007832</t>
  </si>
  <si>
    <t>SW007834</t>
  </si>
  <si>
    <t>SW008057</t>
  </si>
  <si>
    <t>SW008058</t>
  </si>
  <si>
    <t>SW008078</t>
  </si>
  <si>
    <t>SW008053</t>
  </si>
  <si>
    <t>SW008060</t>
  </si>
  <si>
    <t>SW008061</t>
  </si>
  <si>
    <t>SW008059</t>
  </si>
  <si>
    <t>5356281</t>
  </si>
  <si>
    <t>SW007826</t>
  </si>
  <si>
    <t>SW008070</t>
  </si>
  <si>
    <t>SW007707</t>
  </si>
  <si>
    <t>SW007708</t>
  </si>
  <si>
    <t>SW007752</t>
  </si>
  <si>
    <t>5356333</t>
  </si>
  <si>
    <t>SW007757</t>
  </si>
  <si>
    <t>SW007709</t>
  </si>
  <si>
    <t>SW007716</t>
  </si>
  <si>
    <t>SW007718</t>
  </si>
  <si>
    <t>SW007720</t>
  </si>
  <si>
    <t>SW007754</t>
  </si>
  <si>
    <t>SW007760</t>
  </si>
  <si>
    <t>SW007766</t>
  </si>
  <si>
    <t>SW007768</t>
  </si>
  <si>
    <t>5356334</t>
  </si>
  <si>
    <t>5356338</t>
  </si>
  <si>
    <t>5356335</t>
  </si>
  <si>
    <t>5356336</t>
  </si>
  <si>
    <t>5356337</t>
  </si>
  <si>
    <t>SW007770</t>
  </si>
  <si>
    <t>SW007911</t>
  </si>
  <si>
    <t>SW007923</t>
  </si>
  <si>
    <t>SW007913</t>
  </si>
  <si>
    <t>SW007915</t>
  </si>
  <si>
    <t>SW007919</t>
  </si>
  <si>
    <t>SW007917</t>
  </si>
  <si>
    <t>SW007772</t>
  </si>
  <si>
    <t>SW007775</t>
  </si>
  <si>
    <t>SW007921</t>
  </si>
  <si>
    <t>SW007721</t>
  </si>
  <si>
    <t>SW007753</t>
  </si>
  <si>
    <t>SW007759</t>
  </si>
  <si>
    <t>SW007773</t>
  </si>
  <si>
    <t>SW007774</t>
  </si>
  <si>
    <t>SW007920</t>
  </si>
  <si>
    <t>SW007771</t>
  </si>
  <si>
    <t>SW007755</t>
  </si>
  <si>
    <t>SW007761</t>
  </si>
  <si>
    <t>SW007764</t>
  </si>
  <si>
    <t>SW007712</t>
  </si>
  <si>
    <t>SW007717</t>
  </si>
  <si>
    <t>SW007719</t>
  </si>
  <si>
    <t>SW007769</t>
  </si>
  <si>
    <t>SW007910</t>
  </si>
  <si>
    <t>5356327</t>
  </si>
  <si>
    <t>SW007922</t>
  </si>
  <si>
    <t>SW007912</t>
  </si>
  <si>
    <t>SW007914</t>
  </si>
  <si>
    <t>SW007918</t>
  </si>
  <si>
    <t>5356331</t>
  </si>
  <si>
    <t>SW007916</t>
  </si>
  <si>
    <t>5356329</t>
  </si>
  <si>
    <t>5356330</t>
  </si>
  <si>
    <t>SW008067</t>
  </si>
  <si>
    <t>SW008068</t>
  </si>
  <si>
    <t>SW008069</t>
  </si>
  <si>
    <t>SW008066</t>
  </si>
  <si>
    <t>5356332</t>
  </si>
  <si>
    <t>5356328</t>
  </si>
  <si>
    <t>SW008065</t>
  </si>
  <si>
    <t>SW008064</t>
  </si>
  <si>
    <t>Cost of Removal</t>
  </si>
  <si>
    <t>Storm</t>
  </si>
  <si>
    <t>CITY OF MARIANNA (Chain Electric)</t>
  </si>
  <si>
    <t>Miscellaneous Contractor</t>
  </si>
  <si>
    <t>Remove Contractor Costs for Alternative Schools</t>
  </si>
  <si>
    <t>Accrual</t>
  </si>
  <si>
    <t>Projected</t>
  </si>
  <si>
    <t>GIS Contractor</t>
  </si>
  <si>
    <t>Proforma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</si>
</sst>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Protection="1"/>
    <xf numFmtId="0" fontId="2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44" fontId="0" fillId="0" borderId="0" xfId="2" applyFont="1" applyFill="1" applyProtection="1"/>
    <xf numFmtId="43" fontId="0" fillId="0" borderId="0" xfId="1" applyFont="1" applyFill="1" applyProtection="1"/>
    <xf numFmtId="43" fontId="0" fillId="0" borderId="0" xfId="1" applyFont="1" applyFill="1" applyBorder="1" applyProtection="1"/>
    <xf numFmtId="44" fontId="0" fillId="0" borderId="0" xfId="2" applyFont="1"/>
    <xf numFmtId="44" fontId="0" fillId="0" borderId="3" xfId="2" applyFont="1" applyBorder="1"/>
    <xf numFmtId="44" fontId="0" fillId="0" borderId="0" xfId="0" applyNumberFormat="1"/>
    <xf numFmtId="44" fontId="2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49" fontId="0" fillId="0" borderId="0" xfId="0" applyNumberFormat="1" applyFill="1"/>
    <xf numFmtId="0" fontId="0" fillId="0" borderId="0" xfId="0" applyFill="1"/>
    <xf numFmtId="44" fontId="0" fillId="0" borderId="2" xfId="2" applyFont="1" applyFill="1" applyBorder="1" applyProtection="1"/>
    <xf numFmtId="44" fontId="2" fillId="0" borderId="1" xfId="2" applyFont="1" applyBorder="1" applyAlignment="1" applyProtection="1">
      <alignment horizontal="center" vertical="center"/>
    </xf>
    <xf numFmtId="44" fontId="0" fillId="0" borderId="0" xfId="2" applyFont="1" applyFill="1"/>
    <xf numFmtId="44" fontId="0" fillId="2" borderId="0" xfId="2" applyFont="1" applyFill="1"/>
  </cellXfs>
  <cellStyles count="3">
    <cellStyle name="Comma" xfId="1" builtinId="3"/>
    <cellStyle name="Currency" xfId="2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4" Type="http://schemas.openxmlformats.org/officeDocument/2006/relationships/styles" Target="styles.xml" />
  <Relationship Id="rId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6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/>
  </sheetViews>
  <sheetFormatPr defaultRowHeight="15" x14ac:dyDescent="0.25"/>
  <cols>
    <col min="1" max="1" width="37.7109375" customWidth="1"/>
    <col min="2" max="2" width="15.28515625" style="7" bestFit="1" customWidth="1"/>
    <col min="3" max="3" width="21.5703125" customWidth="1"/>
    <col min="4" max="4" width="17.5703125" customWidth="1"/>
    <col min="5" max="5" width="16.28515625" customWidth="1"/>
    <col min="6" max="6" width="18" customWidth="1"/>
    <col min="7" max="7" width="19.42578125" customWidth="1"/>
  </cols>
  <sheetData>
    <row r="1" spans="1:7" x14ac:dyDescent="0.25">
      <c r="B1" s="10" t="s">
        <v>33</v>
      </c>
      <c r="C1" s="11" t="s">
        <v>28</v>
      </c>
      <c r="D1" s="11" t="s">
        <v>29</v>
      </c>
      <c r="E1" s="11" t="s">
        <v>30</v>
      </c>
      <c r="F1" s="11" t="s">
        <v>31</v>
      </c>
    </row>
    <row r="2" spans="1:7" x14ac:dyDescent="0.25">
      <c r="A2" t="s">
        <v>26</v>
      </c>
      <c r="B2" s="7">
        <v>566555</v>
      </c>
      <c r="C2" s="7">
        <v>261305.11</v>
      </c>
      <c r="D2" s="7">
        <v>149977.67000000001</v>
      </c>
      <c r="E2" s="7">
        <v>41956.08</v>
      </c>
      <c r="F2" s="7">
        <v>113316</v>
      </c>
      <c r="G2" s="9"/>
    </row>
    <row r="3" spans="1:7" x14ac:dyDescent="0.25">
      <c r="A3" t="s">
        <v>27</v>
      </c>
      <c r="B3" s="7">
        <v>481430</v>
      </c>
      <c r="C3" s="7">
        <v>331124.21000000002</v>
      </c>
      <c r="D3" s="7">
        <v>92175.27</v>
      </c>
      <c r="E3" s="7">
        <v>46303.33</v>
      </c>
      <c r="F3" s="7">
        <v>11827</v>
      </c>
      <c r="G3" s="9"/>
    </row>
    <row r="4" spans="1:7" x14ac:dyDescent="0.25">
      <c r="A4" t="s">
        <v>24</v>
      </c>
      <c r="B4" s="7">
        <v>345472</v>
      </c>
      <c r="C4" s="7">
        <v>77239.679999999993</v>
      </c>
      <c r="D4" s="7">
        <v>166559.39000000001</v>
      </c>
      <c r="E4" s="7">
        <v>41633.86</v>
      </c>
      <c r="F4" s="7">
        <v>60038.74</v>
      </c>
      <c r="G4" s="9"/>
    </row>
    <row r="5" spans="1:7" x14ac:dyDescent="0.25">
      <c r="A5" t="s">
        <v>25</v>
      </c>
      <c r="B5" s="17">
        <v>40433</v>
      </c>
      <c r="D5" s="9">
        <f>B5</f>
        <v>40433</v>
      </c>
      <c r="G5" s="9"/>
    </row>
    <row r="6" spans="1:7" x14ac:dyDescent="0.25">
      <c r="A6" t="s">
        <v>22</v>
      </c>
      <c r="B6" s="17">
        <v>67980</v>
      </c>
      <c r="C6" s="9">
        <f>B6</f>
        <v>67980</v>
      </c>
      <c r="G6" s="9"/>
    </row>
    <row r="7" spans="1:7" x14ac:dyDescent="0.25">
      <c r="A7" t="s">
        <v>23</v>
      </c>
      <c r="B7" s="17">
        <v>54526703</v>
      </c>
      <c r="C7" s="7">
        <f>32453346.08-162846.35-79370.81</f>
        <v>32211128.919999998</v>
      </c>
      <c r="D7" s="7">
        <f>15437556.57-100486.08-48976.6</f>
        <v>15288093.890000001</v>
      </c>
      <c r="E7" s="7">
        <f>7103207.09-75727.09</f>
        <v>7027480</v>
      </c>
      <c r="G7" s="9"/>
    </row>
    <row r="8" spans="1:7" x14ac:dyDescent="0.25">
      <c r="A8" t="s">
        <v>8</v>
      </c>
      <c r="B8" s="17">
        <v>1437895</v>
      </c>
      <c r="C8" s="9">
        <f>B8</f>
        <v>1437895</v>
      </c>
      <c r="G8" s="9"/>
    </row>
    <row r="9" spans="1:7" x14ac:dyDescent="0.25">
      <c r="A9" t="s">
        <v>9</v>
      </c>
      <c r="B9" s="17">
        <v>1441964</v>
      </c>
      <c r="C9" s="9">
        <f>B9</f>
        <v>1441964</v>
      </c>
      <c r="G9" s="9"/>
    </row>
    <row r="10" spans="1:7" x14ac:dyDescent="0.25">
      <c r="A10" t="s">
        <v>10</v>
      </c>
      <c r="B10" s="17">
        <v>232334</v>
      </c>
      <c r="C10" s="9">
        <f>B10</f>
        <v>232334</v>
      </c>
      <c r="G10" s="9"/>
    </row>
    <row r="11" spans="1:7" x14ac:dyDescent="0.25">
      <c r="A11" t="s">
        <v>19</v>
      </c>
      <c r="B11" s="17">
        <v>6612654</v>
      </c>
      <c r="C11" s="7">
        <v>1288354.1299999999</v>
      </c>
      <c r="D11" s="7">
        <f>5414119.8-35380.65</f>
        <v>5378739.1499999994</v>
      </c>
      <c r="E11" s="7">
        <v>-54439.34</v>
      </c>
      <c r="G11" s="9"/>
    </row>
    <row r="12" spans="1:7" x14ac:dyDescent="0.25">
      <c r="A12" t="s">
        <v>20</v>
      </c>
      <c r="B12" s="17">
        <v>26516</v>
      </c>
      <c r="C12" s="9">
        <f>B12</f>
        <v>26516</v>
      </c>
      <c r="G12" s="9"/>
    </row>
    <row r="13" spans="1:7" x14ac:dyDescent="0.25">
      <c r="A13" t="s">
        <v>21</v>
      </c>
      <c r="B13" s="17">
        <v>120321</v>
      </c>
      <c r="C13" s="9">
        <f>B13</f>
        <v>120321</v>
      </c>
      <c r="G13" s="9"/>
    </row>
    <row r="14" spans="1:7" x14ac:dyDescent="0.25">
      <c r="A14" t="s">
        <v>14</v>
      </c>
      <c r="B14" s="17">
        <v>129542</v>
      </c>
      <c r="C14" s="9">
        <v>129486.43</v>
      </c>
      <c r="D14">
        <v>56</v>
      </c>
      <c r="G14" s="9"/>
    </row>
    <row r="15" spans="1:7" ht="15.75" thickBot="1" x14ac:dyDescent="0.3">
      <c r="B15" s="8">
        <f>SUM(B2:B14)</f>
        <v>66029799</v>
      </c>
      <c r="C15" s="8">
        <f>SUM(C2:C14)</f>
        <v>37625648.480000004</v>
      </c>
      <c r="D15" s="8">
        <f>SUM(D2:D14)</f>
        <v>21116034.370000001</v>
      </c>
      <c r="E15" s="8">
        <f>SUM(E2:E14)</f>
        <v>7102933.9299999997</v>
      </c>
      <c r="F15" s="8">
        <f>SUM(F2:F14)</f>
        <v>185181.74</v>
      </c>
      <c r="G15" s="9"/>
    </row>
    <row r="16" spans="1:7" ht="15.75" thickTop="1" x14ac:dyDescent="0.25">
      <c r="A16" t="s">
        <v>32</v>
      </c>
      <c r="B16" s="7">
        <v>1546856.3</v>
      </c>
      <c r="C16" s="9">
        <f>B16</f>
        <v>1546856.3</v>
      </c>
      <c r="G16" s="9"/>
    </row>
    <row r="17" spans="2:7" ht="15.75" thickBot="1" x14ac:dyDescent="0.3">
      <c r="B17" s="8">
        <f>B15+B16</f>
        <v>67576655.299999997</v>
      </c>
      <c r="C17" s="8">
        <f t="shared" ref="C17:F17" si="0">C15+C16</f>
        <v>39172504.780000001</v>
      </c>
      <c r="D17" s="8">
        <f t="shared" si="0"/>
        <v>21116034.370000001</v>
      </c>
      <c r="E17" s="8">
        <f t="shared" si="0"/>
        <v>7102933.9299999997</v>
      </c>
      <c r="F17" s="8">
        <f t="shared" si="0"/>
        <v>185181.74</v>
      </c>
      <c r="G17" s="9"/>
    </row>
    <row r="18" spans="2:7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4"/>
  <sheetViews>
    <sheetView workbookViewId="0">
      <selection activeCell="F4" sqref="F4:H4"/>
    </sheetView>
  </sheetViews>
  <sheetFormatPr defaultRowHeight="15" x14ac:dyDescent="0.25"/>
  <cols>
    <col min="1" max="1" width="47.140625" customWidth="1"/>
    <col min="2" max="2" width="35.42578125" bestFit="1" customWidth="1"/>
    <col min="3" max="3" width="12.85546875" bestFit="1" customWidth="1"/>
    <col min="4" max="4" width="15.28515625" style="7" bestFit="1" customWidth="1"/>
    <col min="5" max="5" width="6.28515625" bestFit="1" customWidth="1"/>
    <col min="6" max="6" width="16.28515625" customWidth="1"/>
    <col min="7" max="7" width="15.140625" customWidth="1"/>
    <col min="8" max="8" width="16.42578125" customWidth="1"/>
  </cols>
  <sheetData>
    <row r="1" spans="1:8" x14ac:dyDescent="0.25">
      <c r="A1" s="1" t="s">
        <v>0</v>
      </c>
      <c r="B1" s="1" t="s">
        <v>15</v>
      </c>
      <c r="C1" s="3" t="s">
        <v>11</v>
      </c>
      <c r="D1" s="4">
        <v>54526703</v>
      </c>
      <c r="E1" s="4"/>
    </row>
    <row r="2" spans="1:8" ht="15.75" thickBot="1" x14ac:dyDescent="0.3">
      <c r="A2" s="1" t="s">
        <v>1</v>
      </c>
      <c r="B2" s="1" t="s">
        <v>16</v>
      </c>
      <c r="C2" s="3" t="s">
        <v>12</v>
      </c>
      <c r="D2" s="4">
        <f>SUM(D5:D10003)</f>
        <v>54526702.839999996</v>
      </c>
      <c r="E2" s="5"/>
    </row>
    <row r="3" spans="1:8" ht="15.75" thickBot="1" x14ac:dyDescent="0.3">
      <c r="A3" s="1"/>
      <c r="B3" s="1" t="s">
        <v>17</v>
      </c>
      <c r="C3" s="3" t="s">
        <v>13</v>
      </c>
      <c r="D3" s="14">
        <f>D1-D2</f>
        <v>0.16000000387430191</v>
      </c>
      <c r="E3" s="6"/>
    </row>
    <row r="4" spans="1:8" ht="15.75" thickBot="1" x14ac:dyDescent="0.3">
      <c r="A4" s="2" t="s">
        <v>5</v>
      </c>
      <c r="B4" s="2" t="s">
        <v>3</v>
      </c>
      <c r="C4" s="2" t="s">
        <v>2</v>
      </c>
      <c r="D4" s="15" t="s">
        <v>4</v>
      </c>
      <c r="E4" s="2" t="s">
        <v>18</v>
      </c>
      <c r="F4" s="10" t="s">
        <v>29</v>
      </c>
      <c r="G4" s="10" t="s">
        <v>688</v>
      </c>
      <c r="H4" s="10" t="s">
        <v>689</v>
      </c>
    </row>
    <row r="5" spans="1:8" x14ac:dyDescent="0.25">
      <c r="A5" s="12" t="s">
        <v>34</v>
      </c>
      <c r="B5" s="13" t="s">
        <v>7</v>
      </c>
      <c r="C5" s="12" t="s">
        <v>66</v>
      </c>
      <c r="D5" s="16">
        <v>64269.1</v>
      </c>
      <c r="F5" s="7">
        <v>20546.831269999999</v>
      </c>
      <c r="G5" s="7">
        <v>10418.021109999998</v>
      </c>
      <c r="H5" s="7">
        <v>33304.247620000002</v>
      </c>
    </row>
    <row r="6" spans="1:8" x14ac:dyDescent="0.25">
      <c r="A6" s="12" t="s">
        <v>34</v>
      </c>
      <c r="B6" s="13" t="s">
        <v>7</v>
      </c>
      <c r="C6" s="12" t="s">
        <v>67</v>
      </c>
      <c r="D6" s="16">
        <v>70082.5</v>
      </c>
      <c r="F6" s="7">
        <v>22405.375250000005</v>
      </c>
      <c r="G6" s="7">
        <v>11360.373249999999</v>
      </c>
      <c r="H6" s="7">
        <v>36316.751499999998</v>
      </c>
    </row>
    <row r="7" spans="1:8" x14ac:dyDescent="0.25">
      <c r="A7" s="12" t="s">
        <v>34</v>
      </c>
      <c r="B7" s="13" t="s">
        <v>7</v>
      </c>
      <c r="C7" s="12" t="s">
        <v>68</v>
      </c>
      <c r="D7" s="16">
        <v>93089.27</v>
      </c>
      <c r="F7" s="7">
        <v>29760.639619000005</v>
      </c>
      <c r="G7" s="7">
        <v>15089.770666999999</v>
      </c>
      <c r="H7" s="7">
        <v>48238.859713999998</v>
      </c>
    </row>
    <row r="8" spans="1:8" x14ac:dyDescent="0.25">
      <c r="A8" s="12" t="s">
        <v>34</v>
      </c>
      <c r="B8" s="13" t="s">
        <v>7</v>
      </c>
      <c r="C8" s="12" t="s">
        <v>69</v>
      </c>
      <c r="D8" s="16">
        <v>105369.65</v>
      </c>
      <c r="F8" s="7">
        <v>33686.677105000002</v>
      </c>
      <c r="G8" s="7">
        <v>17080.420265000001</v>
      </c>
      <c r="H8" s="7">
        <v>54602.552629999998</v>
      </c>
    </row>
    <row r="9" spans="1:8" x14ac:dyDescent="0.25">
      <c r="A9" s="12" t="s">
        <v>35</v>
      </c>
      <c r="B9" s="13" t="s">
        <v>65</v>
      </c>
      <c r="C9" s="12" t="s">
        <v>70</v>
      </c>
      <c r="D9" s="16">
        <v>2990.88</v>
      </c>
      <c r="F9" s="7"/>
      <c r="G9" s="7"/>
      <c r="H9" s="7">
        <v>2990.88</v>
      </c>
    </row>
    <row r="10" spans="1:8" x14ac:dyDescent="0.25">
      <c r="A10" s="12" t="s">
        <v>36</v>
      </c>
      <c r="B10" s="13" t="s">
        <v>65</v>
      </c>
      <c r="C10" s="12" t="s">
        <v>71</v>
      </c>
      <c r="D10" s="16">
        <v>338.41</v>
      </c>
      <c r="F10" s="7"/>
      <c r="G10" s="7"/>
      <c r="H10" s="7">
        <v>338.41</v>
      </c>
    </row>
    <row r="11" spans="1:8" x14ac:dyDescent="0.25">
      <c r="A11" s="12" t="s">
        <v>36</v>
      </c>
      <c r="B11" s="13" t="s">
        <v>65</v>
      </c>
      <c r="C11" s="12" t="s">
        <v>72</v>
      </c>
      <c r="D11" s="16">
        <v>503.26</v>
      </c>
      <c r="F11" s="7"/>
      <c r="G11" s="7"/>
      <c r="H11" s="7">
        <v>503.26</v>
      </c>
    </row>
    <row r="12" spans="1:8" x14ac:dyDescent="0.25">
      <c r="A12" s="12" t="s">
        <v>36</v>
      </c>
      <c r="B12" s="13" t="s">
        <v>65</v>
      </c>
      <c r="C12" s="12" t="s">
        <v>73</v>
      </c>
      <c r="D12" s="16">
        <v>507.65</v>
      </c>
      <c r="F12" s="7"/>
      <c r="G12" s="7"/>
      <c r="H12" s="7">
        <v>507.65</v>
      </c>
    </row>
    <row r="13" spans="1:8" x14ac:dyDescent="0.25">
      <c r="A13" s="12" t="s">
        <v>36</v>
      </c>
      <c r="B13" s="13" t="s">
        <v>65</v>
      </c>
      <c r="C13" s="12" t="s">
        <v>74</v>
      </c>
      <c r="D13" s="16">
        <v>958.5</v>
      </c>
      <c r="F13" s="7"/>
      <c r="G13" s="7"/>
      <c r="H13" s="7">
        <v>958.5</v>
      </c>
    </row>
    <row r="14" spans="1:8" x14ac:dyDescent="0.25">
      <c r="A14" s="12" t="s">
        <v>37</v>
      </c>
      <c r="B14" s="13" t="s">
        <v>6</v>
      </c>
      <c r="C14" s="12" t="s">
        <v>75</v>
      </c>
      <c r="D14" s="16">
        <v>10400</v>
      </c>
      <c r="F14" s="7">
        <v>3324.88</v>
      </c>
      <c r="G14" s="7">
        <v>1685.84</v>
      </c>
      <c r="H14" s="7">
        <v>5389.28</v>
      </c>
    </row>
    <row r="15" spans="1:8" x14ac:dyDescent="0.25">
      <c r="A15" s="12" t="s">
        <v>38</v>
      </c>
      <c r="B15" s="13" t="s">
        <v>6</v>
      </c>
      <c r="C15" s="12" t="s">
        <v>76</v>
      </c>
      <c r="D15" s="16">
        <v>2882</v>
      </c>
      <c r="F15" s="7">
        <v>2882</v>
      </c>
      <c r="G15" s="7">
        <v>0</v>
      </c>
      <c r="H15" s="7">
        <v>0</v>
      </c>
    </row>
    <row r="16" spans="1:8" x14ac:dyDescent="0.25">
      <c r="A16" s="12" t="s">
        <v>38</v>
      </c>
      <c r="B16" s="13" t="s">
        <v>6</v>
      </c>
      <c r="C16" s="12" t="s">
        <v>77</v>
      </c>
      <c r="D16" s="16">
        <v>4248</v>
      </c>
      <c r="F16" s="7">
        <v>4248</v>
      </c>
      <c r="G16" s="7">
        <v>0</v>
      </c>
      <c r="H16" s="7">
        <v>0</v>
      </c>
    </row>
    <row r="17" spans="1:8" x14ac:dyDescent="0.25">
      <c r="A17" s="12" t="s">
        <v>38</v>
      </c>
      <c r="B17" s="13" t="s">
        <v>6</v>
      </c>
      <c r="C17" s="12" t="s">
        <v>78</v>
      </c>
      <c r="D17" s="16">
        <v>5883</v>
      </c>
      <c r="F17" s="7">
        <v>5883</v>
      </c>
      <c r="G17" s="7">
        <v>0</v>
      </c>
      <c r="H17" s="7">
        <v>0</v>
      </c>
    </row>
    <row r="18" spans="1:8" x14ac:dyDescent="0.25">
      <c r="A18" s="12" t="s">
        <v>39</v>
      </c>
      <c r="B18" s="13" t="s">
        <v>6</v>
      </c>
      <c r="C18" s="12" t="s">
        <v>79</v>
      </c>
      <c r="D18" s="16">
        <v>396398.99</v>
      </c>
      <c r="F18" s="7">
        <v>126728.757103</v>
      </c>
      <c r="G18" s="7">
        <v>64256.276279000005</v>
      </c>
      <c r="H18" s="7">
        <v>205413.956618</v>
      </c>
    </row>
    <row r="19" spans="1:8" x14ac:dyDescent="0.25">
      <c r="A19" s="12" t="s">
        <v>39</v>
      </c>
      <c r="B19" s="13" t="s">
        <v>6</v>
      </c>
      <c r="C19" s="12" t="s">
        <v>80</v>
      </c>
      <c r="D19" s="16">
        <v>556837.99</v>
      </c>
      <c r="F19" s="7">
        <v>178021.10540299999</v>
      </c>
      <c r="G19" s="7">
        <v>90263.43817899999</v>
      </c>
      <c r="H19" s="7">
        <v>288553.44641799998</v>
      </c>
    </row>
    <row r="20" spans="1:8" x14ac:dyDescent="0.25">
      <c r="A20" s="12" t="s">
        <v>39</v>
      </c>
      <c r="B20" s="13" t="s">
        <v>6</v>
      </c>
      <c r="C20" s="12" t="s">
        <v>81</v>
      </c>
      <c r="D20" s="16">
        <v>1509543.47</v>
      </c>
      <c r="F20" s="7">
        <v>482601.04735900002</v>
      </c>
      <c r="G20" s="7">
        <v>244696.99648700003</v>
      </c>
      <c r="H20" s="7">
        <v>782245.42615399999</v>
      </c>
    </row>
    <row r="21" spans="1:8" x14ac:dyDescent="0.25">
      <c r="A21" s="12" t="s">
        <v>39</v>
      </c>
      <c r="B21" s="13" t="s">
        <v>6</v>
      </c>
      <c r="C21" s="12" t="s">
        <v>82</v>
      </c>
      <c r="D21" s="16">
        <v>1798601.95</v>
      </c>
      <c r="F21" s="7">
        <v>575013.04341499996</v>
      </c>
      <c r="G21" s="7">
        <v>291553.37609499996</v>
      </c>
      <c r="H21" s="7">
        <v>932035.53048999992</v>
      </c>
    </row>
    <row r="22" spans="1:8" x14ac:dyDescent="0.25">
      <c r="A22" s="12" t="s">
        <v>39</v>
      </c>
      <c r="B22" s="13" t="s">
        <v>6</v>
      </c>
      <c r="C22" s="12" t="s">
        <v>83</v>
      </c>
      <c r="D22" s="16">
        <v>1805810.77</v>
      </c>
      <c r="F22" s="7">
        <v>577317.70316899987</v>
      </c>
      <c r="G22" s="7">
        <v>292721.92581699992</v>
      </c>
      <c r="H22" s="7">
        <v>935771.14101400005</v>
      </c>
    </row>
    <row r="23" spans="1:8" x14ac:dyDescent="0.25">
      <c r="A23" s="12" t="s">
        <v>40</v>
      </c>
      <c r="B23" s="13" t="s">
        <v>7</v>
      </c>
      <c r="C23" s="12" t="s">
        <v>84</v>
      </c>
      <c r="D23" s="16">
        <v>2126.69</v>
      </c>
      <c r="F23" s="7">
        <v>679.90279300000009</v>
      </c>
      <c r="G23" s="7">
        <v>344.73644899999999</v>
      </c>
      <c r="H23" s="7">
        <v>1102.0507580000001</v>
      </c>
    </row>
    <row r="24" spans="1:8" x14ac:dyDescent="0.25">
      <c r="A24" s="12" t="s">
        <v>40</v>
      </c>
      <c r="B24" s="13" t="s">
        <v>7</v>
      </c>
      <c r="C24" s="12" t="s">
        <v>85</v>
      </c>
      <c r="D24" s="16">
        <v>2240.1799999999998</v>
      </c>
      <c r="F24" s="7">
        <v>716.18554600000004</v>
      </c>
      <c r="G24" s="7">
        <v>363.13317799999993</v>
      </c>
      <c r="H24" s="7">
        <v>1160.8612759999999</v>
      </c>
    </row>
    <row r="25" spans="1:8" x14ac:dyDescent="0.25">
      <c r="A25" s="12" t="s">
        <v>40</v>
      </c>
      <c r="B25" s="13" t="s">
        <v>7</v>
      </c>
      <c r="C25" s="12" t="s">
        <v>86</v>
      </c>
      <c r="D25" s="16">
        <v>2646.82</v>
      </c>
      <c r="F25" s="7">
        <v>846.18835400000012</v>
      </c>
      <c r="G25" s="7">
        <v>429.04952199999997</v>
      </c>
      <c r="H25" s="7">
        <v>1371.582124</v>
      </c>
    </row>
    <row r="26" spans="1:8" x14ac:dyDescent="0.25">
      <c r="A26" s="12" t="s">
        <v>40</v>
      </c>
      <c r="B26" s="13" t="s">
        <v>7</v>
      </c>
      <c r="C26" s="12" t="s">
        <v>87</v>
      </c>
      <c r="D26" s="16">
        <v>5046.93</v>
      </c>
      <c r="F26" s="7">
        <v>1613.5035210000005</v>
      </c>
      <c r="G26" s="7">
        <v>818.10735299999999</v>
      </c>
      <c r="H26" s="7">
        <v>2615.3191260000003</v>
      </c>
    </row>
    <row r="27" spans="1:8" x14ac:dyDescent="0.25">
      <c r="A27" s="12" t="s">
        <v>40</v>
      </c>
      <c r="B27" s="13" t="s">
        <v>7</v>
      </c>
      <c r="C27" s="12" t="s">
        <v>88</v>
      </c>
      <c r="D27" s="16">
        <v>5159.26</v>
      </c>
      <c r="F27" s="7">
        <v>1649.4154220000003</v>
      </c>
      <c r="G27" s="7">
        <v>836.31604600000003</v>
      </c>
      <c r="H27" s="7">
        <v>2673.5285320000003</v>
      </c>
    </row>
    <row r="28" spans="1:8" x14ac:dyDescent="0.25">
      <c r="A28" s="12" t="s">
        <v>40</v>
      </c>
      <c r="B28" s="13" t="s">
        <v>7</v>
      </c>
      <c r="C28" s="12" t="s">
        <v>89</v>
      </c>
      <c r="D28" s="16">
        <v>7831.36</v>
      </c>
      <c r="F28" s="7">
        <v>2503.6857920000002</v>
      </c>
      <c r="G28" s="7">
        <v>1269.463456</v>
      </c>
      <c r="H28" s="7">
        <v>4058.210752</v>
      </c>
    </row>
    <row r="29" spans="1:8" x14ac:dyDescent="0.25">
      <c r="A29" s="12" t="s">
        <v>40</v>
      </c>
      <c r="B29" s="13" t="s">
        <v>7</v>
      </c>
      <c r="C29" s="12" t="s">
        <v>90</v>
      </c>
      <c r="D29" s="16">
        <v>7831.36</v>
      </c>
      <c r="F29" s="7">
        <v>2503.6857920000002</v>
      </c>
      <c r="G29" s="7">
        <v>1269.463456</v>
      </c>
      <c r="H29" s="7">
        <v>4058.210752</v>
      </c>
    </row>
    <row r="30" spans="1:8" x14ac:dyDescent="0.25">
      <c r="A30" s="12" t="s">
        <v>40</v>
      </c>
      <c r="B30" s="13" t="s">
        <v>7</v>
      </c>
      <c r="C30" s="12" t="s">
        <v>91</v>
      </c>
      <c r="D30" s="16">
        <v>15637.83</v>
      </c>
      <c r="F30" s="7">
        <v>4999.4142510000001</v>
      </c>
      <c r="G30" s="7">
        <v>2534.8922430000002</v>
      </c>
      <c r="H30" s="7">
        <v>8103.5235059999995</v>
      </c>
    </row>
    <row r="31" spans="1:8" x14ac:dyDescent="0.25">
      <c r="A31" s="12" t="s">
        <v>40</v>
      </c>
      <c r="B31" s="13" t="s">
        <v>7</v>
      </c>
      <c r="C31" s="12" t="s">
        <v>92</v>
      </c>
      <c r="D31" s="16">
        <v>20327.64</v>
      </c>
      <c r="F31" s="7">
        <v>6498.7465080000002</v>
      </c>
      <c r="G31" s="7">
        <v>3295.1104439999999</v>
      </c>
      <c r="H31" s="7">
        <v>10533.783047999999</v>
      </c>
    </row>
    <row r="32" spans="1:8" x14ac:dyDescent="0.25">
      <c r="A32" s="12" t="s">
        <v>40</v>
      </c>
      <c r="B32" s="13" t="s">
        <v>7</v>
      </c>
      <c r="C32" s="12" t="s">
        <v>93</v>
      </c>
      <c r="D32" s="16">
        <v>35125.440000000002</v>
      </c>
      <c r="F32" s="7">
        <v>11229.603167999998</v>
      </c>
      <c r="G32" s="7">
        <v>5693.8338240000003</v>
      </c>
      <c r="H32" s="7">
        <v>18202.003008</v>
      </c>
    </row>
    <row r="33" spans="1:8" x14ac:dyDescent="0.25">
      <c r="A33" s="12" t="s">
        <v>40</v>
      </c>
      <c r="B33" s="13" t="s">
        <v>7</v>
      </c>
      <c r="C33" s="12" t="s">
        <v>94</v>
      </c>
      <c r="D33" s="16">
        <v>42377.49</v>
      </c>
      <c r="F33" s="7">
        <v>13548.083553</v>
      </c>
      <c r="G33" s="7">
        <v>6869.3911289999987</v>
      </c>
      <c r="H33" s="7">
        <v>21960.015317999998</v>
      </c>
    </row>
    <row r="34" spans="1:8" x14ac:dyDescent="0.25">
      <c r="A34" s="12" t="s">
        <v>40</v>
      </c>
      <c r="B34" s="13" t="s">
        <v>7</v>
      </c>
      <c r="C34" s="12" t="s">
        <v>95</v>
      </c>
      <c r="D34" s="16">
        <v>46639.78</v>
      </c>
      <c r="F34" s="7">
        <v>14910.737665999999</v>
      </c>
      <c r="G34" s="7">
        <v>7560.3083379999989</v>
      </c>
      <c r="H34" s="7">
        <v>24168.733995999999</v>
      </c>
    </row>
    <row r="35" spans="1:8" x14ac:dyDescent="0.25">
      <c r="A35" s="12" t="s">
        <v>40</v>
      </c>
      <c r="B35" s="13" t="s">
        <v>7</v>
      </c>
      <c r="C35" s="12" t="s">
        <v>96</v>
      </c>
      <c r="D35" s="16">
        <v>55740.12</v>
      </c>
      <c r="F35" s="7">
        <v>17820.116363999998</v>
      </c>
      <c r="G35" s="7">
        <v>9035.4734519999984</v>
      </c>
      <c r="H35" s="7">
        <v>28884.530183999999</v>
      </c>
    </row>
    <row r="36" spans="1:8" x14ac:dyDescent="0.25">
      <c r="A36" s="12" t="s">
        <v>40</v>
      </c>
      <c r="B36" s="13" t="s">
        <v>7</v>
      </c>
      <c r="C36" s="12" t="s">
        <v>97</v>
      </c>
      <c r="D36" s="16">
        <v>93398.6</v>
      </c>
      <c r="F36" s="7">
        <v>29859.53242</v>
      </c>
      <c r="G36" s="7">
        <v>15139.913060000001</v>
      </c>
      <c r="H36" s="7">
        <v>48399.154520000004</v>
      </c>
    </row>
    <row r="37" spans="1:8" x14ac:dyDescent="0.25">
      <c r="A37" s="12" t="s">
        <v>40</v>
      </c>
      <c r="B37" s="13" t="s">
        <v>7</v>
      </c>
      <c r="C37" s="12" t="s">
        <v>98</v>
      </c>
      <c r="D37" s="16">
        <v>123252.88</v>
      </c>
      <c r="F37" s="7">
        <v>39403.945736000001</v>
      </c>
      <c r="G37" s="7">
        <v>19979.291848000001</v>
      </c>
      <c r="H37" s="7">
        <v>63869.642416000002</v>
      </c>
    </row>
    <row r="38" spans="1:8" x14ac:dyDescent="0.25">
      <c r="A38" s="12" t="s">
        <v>40</v>
      </c>
      <c r="B38" s="13" t="s">
        <v>7</v>
      </c>
      <c r="C38" s="12" t="s">
        <v>99</v>
      </c>
      <c r="D38" s="16">
        <v>69447.12</v>
      </c>
      <c r="F38" s="7">
        <v>22202.244263999997</v>
      </c>
      <c r="G38" s="7">
        <v>11257.378151999999</v>
      </c>
      <c r="H38" s="7">
        <v>35987.497583999997</v>
      </c>
    </row>
    <row r="39" spans="1:8" x14ac:dyDescent="0.25">
      <c r="A39" s="12" t="s">
        <v>41</v>
      </c>
      <c r="B39" s="13" t="s">
        <v>65</v>
      </c>
      <c r="C39" s="12" t="s">
        <v>100</v>
      </c>
      <c r="D39" s="16">
        <v>540</v>
      </c>
      <c r="F39" s="7"/>
      <c r="G39" s="7"/>
      <c r="H39" s="7">
        <v>540</v>
      </c>
    </row>
    <row r="40" spans="1:8" x14ac:dyDescent="0.25">
      <c r="A40" s="12" t="s">
        <v>41</v>
      </c>
      <c r="B40" s="13" t="s">
        <v>65</v>
      </c>
      <c r="C40" s="12" t="s">
        <v>101</v>
      </c>
      <c r="D40" s="16">
        <v>1164.3800000000001</v>
      </c>
      <c r="F40" s="7"/>
      <c r="G40" s="7"/>
      <c r="H40" s="7">
        <v>1164.3800000000001</v>
      </c>
    </row>
    <row r="41" spans="1:8" x14ac:dyDescent="0.25">
      <c r="A41" s="12" t="s">
        <v>41</v>
      </c>
      <c r="B41" s="13" t="s">
        <v>65</v>
      </c>
      <c r="C41" s="12" t="s">
        <v>102</v>
      </c>
      <c r="D41" s="16">
        <v>4505.63</v>
      </c>
      <c r="F41" s="7"/>
      <c r="G41" s="7"/>
      <c r="H41" s="7">
        <v>4505.63</v>
      </c>
    </row>
    <row r="42" spans="1:8" x14ac:dyDescent="0.25">
      <c r="A42" s="12" t="s">
        <v>42</v>
      </c>
      <c r="B42" s="13" t="s">
        <v>6</v>
      </c>
      <c r="C42" s="12" t="s">
        <v>103</v>
      </c>
      <c r="D42" s="16">
        <v>12621.53</v>
      </c>
      <c r="F42" s="7">
        <v>0</v>
      </c>
      <c r="G42" s="7">
        <v>0</v>
      </c>
      <c r="H42" s="7">
        <v>12621.53</v>
      </c>
    </row>
    <row r="43" spans="1:8" x14ac:dyDescent="0.25">
      <c r="A43" s="12" t="s">
        <v>42</v>
      </c>
      <c r="B43" s="13" t="s">
        <v>6</v>
      </c>
      <c r="C43" s="12" t="s">
        <v>104</v>
      </c>
      <c r="D43" s="16">
        <v>42500</v>
      </c>
      <c r="F43" s="7">
        <v>13587.25</v>
      </c>
      <c r="G43" s="7">
        <v>6889.25</v>
      </c>
      <c r="H43" s="7">
        <v>22023.5</v>
      </c>
    </row>
    <row r="44" spans="1:8" x14ac:dyDescent="0.25">
      <c r="A44" s="12" t="s">
        <v>42</v>
      </c>
      <c r="B44" s="13" t="s">
        <v>6</v>
      </c>
      <c r="C44" s="12" t="s">
        <v>105</v>
      </c>
      <c r="D44" s="16">
        <v>51000</v>
      </c>
      <c r="F44" s="7">
        <v>16304.699999999999</v>
      </c>
      <c r="G44" s="7">
        <v>8267.0999999999985</v>
      </c>
      <c r="H44" s="7">
        <v>26428.2</v>
      </c>
    </row>
    <row r="45" spans="1:8" x14ac:dyDescent="0.25">
      <c r="A45" s="12" t="s">
        <v>42</v>
      </c>
      <c r="B45" s="13" t="s">
        <v>6</v>
      </c>
      <c r="C45" s="12" t="s">
        <v>106</v>
      </c>
      <c r="D45" s="16">
        <v>68000</v>
      </c>
      <c r="F45" s="7">
        <v>21739.600000000002</v>
      </c>
      <c r="G45" s="7">
        <v>11022.8</v>
      </c>
      <c r="H45" s="7">
        <v>35237.599999999999</v>
      </c>
    </row>
    <row r="46" spans="1:8" x14ac:dyDescent="0.25">
      <c r="A46" s="12" t="s">
        <v>42</v>
      </c>
      <c r="B46" s="13" t="s">
        <v>6</v>
      </c>
      <c r="C46" s="12" t="s">
        <v>107</v>
      </c>
      <c r="D46" s="16">
        <v>70000</v>
      </c>
      <c r="F46" s="7">
        <v>22379</v>
      </c>
      <c r="G46" s="7">
        <v>11347</v>
      </c>
      <c r="H46" s="7">
        <v>36274</v>
      </c>
    </row>
    <row r="47" spans="1:8" x14ac:dyDescent="0.25">
      <c r="A47" s="12" t="s">
        <v>42</v>
      </c>
      <c r="B47" s="13" t="s">
        <v>6</v>
      </c>
      <c r="C47" s="12" t="s">
        <v>108</v>
      </c>
      <c r="D47" s="16">
        <v>70000</v>
      </c>
      <c r="F47" s="7">
        <v>22379</v>
      </c>
      <c r="G47" s="7">
        <v>11347</v>
      </c>
      <c r="H47" s="7">
        <v>36274</v>
      </c>
    </row>
    <row r="48" spans="1:8" x14ac:dyDescent="0.25">
      <c r="A48" s="12" t="s">
        <v>42</v>
      </c>
      <c r="B48" s="13" t="s">
        <v>6</v>
      </c>
      <c r="C48" s="12" t="s">
        <v>109</v>
      </c>
      <c r="D48" s="16">
        <v>71300</v>
      </c>
      <c r="F48" s="7">
        <v>22794.609999999997</v>
      </c>
      <c r="G48" s="7">
        <v>11557.729999999998</v>
      </c>
      <c r="H48" s="7">
        <v>36947.659999999996</v>
      </c>
    </row>
    <row r="49" spans="1:8" x14ac:dyDescent="0.25">
      <c r="A49" s="12" t="s">
        <v>42</v>
      </c>
      <c r="B49" s="13" t="s">
        <v>6</v>
      </c>
      <c r="C49" s="12" t="s">
        <v>110</v>
      </c>
      <c r="D49" s="16">
        <v>75900</v>
      </c>
      <c r="F49" s="7">
        <v>24265.230000000003</v>
      </c>
      <c r="G49" s="7">
        <v>12303.390000000001</v>
      </c>
      <c r="H49" s="7">
        <v>39331.379999999997</v>
      </c>
    </row>
    <row r="50" spans="1:8" x14ac:dyDescent="0.25">
      <c r="A50" s="12" t="s">
        <v>42</v>
      </c>
      <c r="B50" s="13" t="s">
        <v>6</v>
      </c>
      <c r="C50" s="12" t="s">
        <v>111</v>
      </c>
      <c r="D50" s="16">
        <v>78500</v>
      </c>
      <c r="F50" s="7">
        <v>0</v>
      </c>
      <c r="G50" s="7">
        <v>0</v>
      </c>
      <c r="H50" s="7">
        <v>78500</v>
      </c>
    </row>
    <row r="51" spans="1:8" x14ac:dyDescent="0.25">
      <c r="A51" s="12" t="s">
        <v>42</v>
      </c>
      <c r="B51" s="13" t="s">
        <v>6</v>
      </c>
      <c r="C51" s="12" t="s">
        <v>112</v>
      </c>
      <c r="D51" s="16">
        <v>83300</v>
      </c>
      <c r="F51" s="7">
        <v>26631.010000000002</v>
      </c>
      <c r="G51" s="7">
        <v>13502.929999999998</v>
      </c>
      <c r="H51" s="7">
        <v>43166.06</v>
      </c>
    </row>
    <row r="52" spans="1:8" x14ac:dyDescent="0.25">
      <c r="A52" s="12" t="s">
        <v>42</v>
      </c>
      <c r="B52" s="13" t="s">
        <v>6</v>
      </c>
      <c r="C52" s="12" t="s">
        <v>113</v>
      </c>
      <c r="D52" s="16">
        <v>83340</v>
      </c>
      <c r="F52" s="7">
        <v>0</v>
      </c>
      <c r="G52" s="7">
        <v>0</v>
      </c>
      <c r="H52" s="7">
        <v>83340</v>
      </c>
    </row>
    <row r="53" spans="1:8" x14ac:dyDescent="0.25">
      <c r="A53" s="12" t="s">
        <v>42</v>
      </c>
      <c r="B53" s="13" t="s">
        <v>6</v>
      </c>
      <c r="C53" s="12" t="s">
        <v>114</v>
      </c>
      <c r="D53" s="16">
        <v>85350</v>
      </c>
      <c r="F53" s="7">
        <v>27286.395</v>
      </c>
      <c r="G53" s="7">
        <v>13835.234999999999</v>
      </c>
      <c r="H53" s="7">
        <v>44228.37</v>
      </c>
    </row>
    <row r="54" spans="1:8" x14ac:dyDescent="0.25">
      <c r="A54" s="12" t="s">
        <v>42</v>
      </c>
      <c r="B54" s="13" t="s">
        <v>6</v>
      </c>
      <c r="C54" s="12" t="s">
        <v>115</v>
      </c>
      <c r="D54" s="16">
        <v>100720</v>
      </c>
      <c r="F54" s="7">
        <v>0</v>
      </c>
      <c r="G54" s="7">
        <v>0</v>
      </c>
      <c r="H54" s="7">
        <v>100720</v>
      </c>
    </row>
    <row r="55" spans="1:8" x14ac:dyDescent="0.25">
      <c r="A55" s="12" t="s">
        <v>42</v>
      </c>
      <c r="B55" s="13" t="s">
        <v>6</v>
      </c>
      <c r="C55" s="12" t="s">
        <v>116</v>
      </c>
      <c r="D55" s="16">
        <v>101050</v>
      </c>
      <c r="F55" s="7">
        <v>0</v>
      </c>
      <c r="G55" s="7">
        <v>0</v>
      </c>
      <c r="H55" s="7">
        <v>101050</v>
      </c>
    </row>
    <row r="56" spans="1:8" x14ac:dyDescent="0.25">
      <c r="A56" s="12" t="s">
        <v>42</v>
      </c>
      <c r="B56" s="13" t="s">
        <v>6</v>
      </c>
      <c r="C56" s="12" t="s">
        <v>117</v>
      </c>
      <c r="D56" s="16">
        <v>102050</v>
      </c>
      <c r="F56" s="7">
        <v>32625.385000000002</v>
      </c>
      <c r="G56" s="7">
        <v>16542.304999999997</v>
      </c>
      <c r="H56" s="7">
        <v>52882.31</v>
      </c>
    </row>
    <row r="57" spans="1:8" x14ac:dyDescent="0.25">
      <c r="A57" s="12" t="s">
        <v>42</v>
      </c>
      <c r="B57" s="13" t="s">
        <v>6</v>
      </c>
      <c r="C57" s="12" t="s">
        <v>118</v>
      </c>
      <c r="D57" s="16">
        <v>102750</v>
      </c>
      <c r="F57" s="7">
        <v>0</v>
      </c>
      <c r="G57" s="7">
        <v>0</v>
      </c>
      <c r="H57" s="7">
        <v>102750</v>
      </c>
    </row>
    <row r="58" spans="1:8" x14ac:dyDescent="0.25">
      <c r="A58" s="12" t="s">
        <v>42</v>
      </c>
      <c r="B58" s="13" t="s">
        <v>6</v>
      </c>
      <c r="C58" s="12" t="s">
        <v>119</v>
      </c>
      <c r="D58" s="16">
        <v>116935</v>
      </c>
      <c r="F58" s="7">
        <v>0</v>
      </c>
      <c r="G58" s="7">
        <v>0</v>
      </c>
      <c r="H58" s="7">
        <v>116935</v>
      </c>
    </row>
    <row r="59" spans="1:8" x14ac:dyDescent="0.25">
      <c r="A59" s="12" t="s">
        <v>42</v>
      </c>
      <c r="B59" s="13" t="s">
        <v>6</v>
      </c>
      <c r="C59" s="12" t="s">
        <v>120</v>
      </c>
      <c r="D59" s="16">
        <v>119570.8</v>
      </c>
      <c r="F59" s="7">
        <v>38226.78476000001</v>
      </c>
      <c r="G59" s="7">
        <v>19382.42668</v>
      </c>
      <c r="H59" s="7">
        <v>61961.588560000004</v>
      </c>
    </row>
    <row r="60" spans="1:8" x14ac:dyDescent="0.25">
      <c r="A60" s="12" t="s">
        <v>42</v>
      </c>
      <c r="B60" s="13" t="s">
        <v>6</v>
      </c>
      <c r="C60" s="12" t="s">
        <v>121</v>
      </c>
      <c r="D60" s="16">
        <v>126325</v>
      </c>
      <c r="F60" s="7">
        <v>0</v>
      </c>
      <c r="G60" s="7">
        <v>0</v>
      </c>
      <c r="H60" s="7">
        <v>126325</v>
      </c>
    </row>
    <row r="61" spans="1:8" x14ac:dyDescent="0.25">
      <c r="A61" s="12" t="s">
        <v>42</v>
      </c>
      <c r="B61" s="13" t="s">
        <v>6</v>
      </c>
      <c r="C61" s="12" t="s">
        <v>122</v>
      </c>
      <c r="D61" s="16">
        <v>152004.32999999999</v>
      </c>
      <c r="F61" s="7">
        <v>48595.784301</v>
      </c>
      <c r="G61" s="7">
        <v>24639.901892999998</v>
      </c>
      <c r="H61" s="7">
        <v>78768.643805999993</v>
      </c>
    </row>
    <row r="62" spans="1:8" x14ac:dyDescent="0.25">
      <c r="A62" s="12" t="s">
        <v>42</v>
      </c>
      <c r="B62" s="13" t="s">
        <v>6</v>
      </c>
      <c r="C62" s="12" t="s">
        <v>123</v>
      </c>
      <c r="D62" s="16">
        <v>226200</v>
      </c>
      <c r="F62" s="7">
        <v>72316.14</v>
      </c>
      <c r="G62" s="7">
        <v>36667.020000000004</v>
      </c>
      <c r="H62" s="7">
        <v>117216.84</v>
      </c>
    </row>
    <row r="63" spans="1:8" x14ac:dyDescent="0.25">
      <c r="A63" s="12" t="s">
        <v>42</v>
      </c>
      <c r="B63" s="13" t="s">
        <v>6</v>
      </c>
      <c r="C63" s="12" t="s">
        <v>124</v>
      </c>
      <c r="D63" s="16">
        <v>317969.55</v>
      </c>
      <c r="F63" s="7">
        <v>101654.865135</v>
      </c>
      <c r="G63" s="7">
        <v>51542.864054999998</v>
      </c>
      <c r="H63" s="7">
        <v>164771.82081</v>
      </c>
    </row>
    <row r="64" spans="1:8" x14ac:dyDescent="0.25">
      <c r="A64" s="12" t="s">
        <v>42</v>
      </c>
      <c r="B64" s="13" t="s">
        <v>6</v>
      </c>
      <c r="C64" s="12" t="s">
        <v>125</v>
      </c>
      <c r="D64" s="16">
        <v>956000</v>
      </c>
      <c r="F64" s="7">
        <v>305633.19999999995</v>
      </c>
      <c r="G64" s="7">
        <v>154967.59999999998</v>
      </c>
      <c r="H64" s="7">
        <v>495399.2</v>
      </c>
    </row>
    <row r="65" spans="1:8" x14ac:dyDescent="0.25">
      <c r="A65" s="12" t="s">
        <v>42</v>
      </c>
      <c r="B65" s="13" t="s">
        <v>6</v>
      </c>
      <c r="C65" s="12" t="s">
        <v>126</v>
      </c>
      <c r="D65" s="16">
        <v>1231400</v>
      </c>
      <c r="F65" s="7">
        <v>393678.58</v>
      </c>
      <c r="G65" s="7">
        <v>199609.94000000003</v>
      </c>
      <c r="H65" s="7">
        <v>638111.48</v>
      </c>
    </row>
    <row r="66" spans="1:8" x14ac:dyDescent="0.25">
      <c r="A66" s="12" t="s">
        <v>42</v>
      </c>
      <c r="B66" s="13" t="s">
        <v>6</v>
      </c>
      <c r="C66" s="12" t="s">
        <v>127</v>
      </c>
      <c r="D66" s="16">
        <v>1766100</v>
      </c>
      <c r="F66" s="7">
        <v>564622.17000000004</v>
      </c>
      <c r="G66" s="7">
        <v>286284.80999999994</v>
      </c>
      <c r="H66" s="7">
        <v>915193.02</v>
      </c>
    </row>
    <row r="67" spans="1:8" x14ac:dyDescent="0.25">
      <c r="A67" s="12" t="s">
        <v>43</v>
      </c>
      <c r="B67" s="13" t="s">
        <v>65</v>
      </c>
      <c r="C67" s="12" t="s">
        <v>128</v>
      </c>
      <c r="D67" s="16">
        <v>800</v>
      </c>
      <c r="F67" s="7"/>
      <c r="G67" s="7"/>
      <c r="H67" s="7">
        <v>800</v>
      </c>
    </row>
    <row r="68" spans="1:8" x14ac:dyDescent="0.25">
      <c r="A68" s="12" t="s">
        <v>43</v>
      </c>
      <c r="B68" s="13" t="s">
        <v>65</v>
      </c>
      <c r="C68" s="12" t="s">
        <v>129</v>
      </c>
      <c r="D68" s="16">
        <v>800</v>
      </c>
      <c r="F68" s="7"/>
      <c r="G68" s="7"/>
      <c r="H68" s="7">
        <v>800</v>
      </c>
    </row>
    <row r="69" spans="1:8" x14ac:dyDescent="0.25">
      <c r="A69" s="12" t="s">
        <v>43</v>
      </c>
      <c r="B69" s="13" t="s">
        <v>65</v>
      </c>
      <c r="C69" s="12" t="s">
        <v>130</v>
      </c>
      <c r="D69" s="16">
        <v>800</v>
      </c>
      <c r="F69" s="7"/>
      <c r="G69" s="7"/>
      <c r="H69" s="7">
        <v>800</v>
      </c>
    </row>
    <row r="70" spans="1:8" x14ac:dyDescent="0.25">
      <c r="A70" s="12" t="s">
        <v>43</v>
      </c>
      <c r="B70" s="13" t="s">
        <v>65</v>
      </c>
      <c r="C70" s="12" t="s">
        <v>131</v>
      </c>
      <c r="D70" s="16">
        <v>800</v>
      </c>
      <c r="F70" s="7"/>
      <c r="G70" s="7"/>
      <c r="H70" s="7">
        <v>800</v>
      </c>
    </row>
    <row r="71" spans="1:8" x14ac:dyDescent="0.25">
      <c r="A71" s="12" t="s">
        <v>43</v>
      </c>
      <c r="B71" s="13" t="s">
        <v>65</v>
      </c>
      <c r="C71" s="12" t="s">
        <v>132</v>
      </c>
      <c r="D71" s="16">
        <v>800</v>
      </c>
      <c r="F71" s="7"/>
      <c r="G71" s="7"/>
      <c r="H71" s="7">
        <v>800</v>
      </c>
    </row>
    <row r="72" spans="1:8" x14ac:dyDescent="0.25">
      <c r="A72" s="12" t="s">
        <v>43</v>
      </c>
      <c r="B72" s="13" t="s">
        <v>65</v>
      </c>
      <c r="C72" s="12" t="s">
        <v>133</v>
      </c>
      <c r="D72" s="16">
        <v>800</v>
      </c>
      <c r="F72" s="7"/>
      <c r="G72" s="7"/>
      <c r="H72" s="7">
        <v>800</v>
      </c>
    </row>
    <row r="73" spans="1:8" x14ac:dyDescent="0.25">
      <c r="A73" s="12" t="s">
        <v>43</v>
      </c>
      <c r="B73" s="13" t="s">
        <v>65</v>
      </c>
      <c r="C73" s="12" t="s">
        <v>134</v>
      </c>
      <c r="D73" s="16">
        <v>800</v>
      </c>
      <c r="F73" s="7"/>
      <c r="G73" s="7"/>
      <c r="H73" s="7">
        <v>800</v>
      </c>
    </row>
    <row r="74" spans="1:8" x14ac:dyDescent="0.25">
      <c r="A74" s="12" t="s">
        <v>43</v>
      </c>
      <c r="B74" s="13" t="s">
        <v>65</v>
      </c>
      <c r="C74" s="12" t="s">
        <v>135</v>
      </c>
      <c r="D74" s="16">
        <v>800</v>
      </c>
      <c r="F74" s="7"/>
      <c r="G74" s="7"/>
      <c r="H74" s="7">
        <v>800</v>
      </c>
    </row>
    <row r="75" spans="1:8" x14ac:dyDescent="0.25">
      <c r="A75" s="12" t="s">
        <v>44</v>
      </c>
      <c r="B75" s="13" t="s">
        <v>6</v>
      </c>
      <c r="C75" s="12" t="s">
        <v>70</v>
      </c>
      <c r="D75" s="16">
        <v>66242</v>
      </c>
      <c r="F75" s="7">
        <v>0</v>
      </c>
      <c r="G75" s="7">
        <v>0</v>
      </c>
      <c r="H75" s="7">
        <v>66242</v>
      </c>
    </row>
    <row r="76" spans="1:8" x14ac:dyDescent="0.25">
      <c r="A76" s="12" t="s">
        <v>45</v>
      </c>
      <c r="B76" s="13" t="s">
        <v>6</v>
      </c>
      <c r="C76" s="12" t="s">
        <v>136</v>
      </c>
      <c r="D76" s="16">
        <v>5100</v>
      </c>
      <c r="F76" s="7">
        <v>0</v>
      </c>
      <c r="G76" s="7">
        <v>0</v>
      </c>
      <c r="H76" s="7">
        <v>5100</v>
      </c>
    </row>
    <row r="77" spans="1:8" x14ac:dyDescent="0.25">
      <c r="A77" s="12" t="s">
        <v>45</v>
      </c>
      <c r="B77" s="13" t="s">
        <v>6</v>
      </c>
      <c r="C77" s="12" t="s">
        <v>137</v>
      </c>
      <c r="D77" s="16">
        <v>10200</v>
      </c>
      <c r="F77" s="7">
        <v>0</v>
      </c>
      <c r="G77" s="7">
        <v>0</v>
      </c>
      <c r="H77" s="7">
        <v>10200</v>
      </c>
    </row>
    <row r="78" spans="1:8" x14ac:dyDescent="0.25">
      <c r="A78" s="12" t="s">
        <v>45</v>
      </c>
      <c r="B78" s="13" t="s">
        <v>6</v>
      </c>
      <c r="C78" s="12" t="s">
        <v>138</v>
      </c>
      <c r="D78" s="16">
        <v>10536</v>
      </c>
      <c r="F78" s="7">
        <v>0</v>
      </c>
      <c r="G78" s="7">
        <v>0</v>
      </c>
      <c r="H78" s="7">
        <v>10536</v>
      </c>
    </row>
    <row r="79" spans="1:8" x14ac:dyDescent="0.25">
      <c r="A79" s="12" t="s">
        <v>45</v>
      </c>
      <c r="B79" s="13" t="s">
        <v>6</v>
      </c>
      <c r="C79" s="12" t="s">
        <v>139</v>
      </c>
      <c r="D79" s="16">
        <v>13600</v>
      </c>
      <c r="F79" s="7">
        <v>0</v>
      </c>
      <c r="G79" s="7">
        <v>0</v>
      </c>
      <c r="H79" s="7">
        <v>13600</v>
      </c>
    </row>
    <row r="80" spans="1:8" x14ac:dyDescent="0.25">
      <c r="A80" s="12" t="s">
        <v>45</v>
      </c>
      <c r="B80" s="13" t="s">
        <v>6</v>
      </c>
      <c r="C80" s="12" t="s">
        <v>140</v>
      </c>
      <c r="D80" s="16">
        <v>17000</v>
      </c>
      <c r="F80" s="7">
        <v>0</v>
      </c>
      <c r="G80" s="7">
        <v>0</v>
      </c>
      <c r="H80" s="7">
        <v>17000</v>
      </c>
    </row>
    <row r="81" spans="1:8" x14ac:dyDescent="0.25">
      <c r="A81" s="12" t="s">
        <v>45</v>
      </c>
      <c r="B81" s="13" t="s">
        <v>6</v>
      </c>
      <c r="C81" s="12" t="s">
        <v>141</v>
      </c>
      <c r="D81" s="16">
        <v>17000</v>
      </c>
      <c r="F81" s="7">
        <v>0</v>
      </c>
      <c r="G81" s="7">
        <v>0</v>
      </c>
      <c r="H81" s="7">
        <v>17000</v>
      </c>
    </row>
    <row r="82" spans="1:8" x14ac:dyDescent="0.25">
      <c r="A82" s="12" t="s">
        <v>45</v>
      </c>
      <c r="B82" s="13" t="s">
        <v>6</v>
      </c>
      <c r="C82" s="12" t="s">
        <v>142</v>
      </c>
      <c r="D82" s="16">
        <v>17000</v>
      </c>
      <c r="F82" s="7">
        <v>0</v>
      </c>
      <c r="G82" s="7">
        <v>0</v>
      </c>
      <c r="H82" s="7">
        <v>17000</v>
      </c>
    </row>
    <row r="83" spans="1:8" x14ac:dyDescent="0.25">
      <c r="A83" s="12" t="s">
        <v>45</v>
      </c>
      <c r="B83" s="13" t="s">
        <v>6</v>
      </c>
      <c r="C83" s="12" t="s">
        <v>143</v>
      </c>
      <c r="D83" s="16">
        <v>17000</v>
      </c>
      <c r="F83" s="7">
        <v>0</v>
      </c>
      <c r="G83" s="7">
        <v>0</v>
      </c>
      <c r="H83" s="7">
        <v>17000</v>
      </c>
    </row>
    <row r="84" spans="1:8" x14ac:dyDescent="0.25">
      <c r="A84" s="12" t="s">
        <v>45</v>
      </c>
      <c r="B84" s="13" t="s">
        <v>6</v>
      </c>
      <c r="C84" s="12" t="s">
        <v>144</v>
      </c>
      <c r="D84" s="16">
        <v>17000</v>
      </c>
      <c r="F84" s="7">
        <v>0</v>
      </c>
      <c r="G84" s="7">
        <v>0</v>
      </c>
      <c r="H84" s="7">
        <v>17000</v>
      </c>
    </row>
    <row r="85" spans="1:8" x14ac:dyDescent="0.25">
      <c r="A85" s="12" t="s">
        <v>45</v>
      </c>
      <c r="B85" s="13" t="s">
        <v>6</v>
      </c>
      <c r="C85" s="12" t="s">
        <v>145</v>
      </c>
      <c r="D85" s="16">
        <v>17000</v>
      </c>
      <c r="F85" s="7">
        <v>0</v>
      </c>
      <c r="G85" s="7">
        <v>0</v>
      </c>
      <c r="H85" s="7">
        <v>17000</v>
      </c>
    </row>
    <row r="86" spans="1:8" x14ac:dyDescent="0.25">
      <c r="A86" s="12" t="s">
        <v>45</v>
      </c>
      <c r="B86" s="13" t="s">
        <v>6</v>
      </c>
      <c r="C86" s="12" t="s">
        <v>146</v>
      </c>
      <c r="D86" s="16">
        <v>17000</v>
      </c>
      <c r="F86" s="7">
        <v>0</v>
      </c>
      <c r="G86" s="7">
        <v>0</v>
      </c>
      <c r="H86" s="7">
        <v>17000</v>
      </c>
    </row>
    <row r="87" spans="1:8" x14ac:dyDescent="0.25">
      <c r="A87" s="12" t="s">
        <v>45</v>
      </c>
      <c r="B87" s="13" t="s">
        <v>6</v>
      </c>
      <c r="C87" s="12" t="s">
        <v>147</v>
      </c>
      <c r="D87" s="16">
        <v>17000</v>
      </c>
      <c r="F87" s="7">
        <v>0</v>
      </c>
      <c r="G87" s="7">
        <v>0</v>
      </c>
      <c r="H87" s="7">
        <v>17000</v>
      </c>
    </row>
    <row r="88" spans="1:8" x14ac:dyDescent="0.25">
      <c r="A88" s="12" t="s">
        <v>45</v>
      </c>
      <c r="B88" s="13" t="s">
        <v>6</v>
      </c>
      <c r="C88" s="12" t="s">
        <v>148</v>
      </c>
      <c r="D88" s="16">
        <v>17000</v>
      </c>
      <c r="F88" s="7">
        <v>0</v>
      </c>
      <c r="G88" s="7">
        <v>0</v>
      </c>
      <c r="H88" s="7">
        <v>17000</v>
      </c>
    </row>
    <row r="89" spans="1:8" x14ac:dyDescent="0.25">
      <c r="A89" s="12" t="s">
        <v>45</v>
      </c>
      <c r="B89" s="13" t="s">
        <v>6</v>
      </c>
      <c r="C89" s="12" t="s">
        <v>149</v>
      </c>
      <c r="D89" s="16">
        <v>17000</v>
      </c>
      <c r="F89" s="7">
        <v>0</v>
      </c>
      <c r="G89" s="7">
        <v>0</v>
      </c>
      <c r="H89" s="7">
        <v>17000</v>
      </c>
    </row>
    <row r="90" spans="1:8" x14ac:dyDescent="0.25">
      <c r="A90" s="12" t="s">
        <v>45</v>
      </c>
      <c r="B90" s="13" t="s">
        <v>6</v>
      </c>
      <c r="C90" s="12" t="s">
        <v>150</v>
      </c>
      <c r="D90" s="16">
        <v>17000</v>
      </c>
      <c r="F90" s="7">
        <v>0</v>
      </c>
      <c r="G90" s="7">
        <v>0</v>
      </c>
      <c r="H90" s="7">
        <v>17000</v>
      </c>
    </row>
    <row r="91" spans="1:8" x14ac:dyDescent="0.25">
      <c r="A91" s="12" t="s">
        <v>45</v>
      </c>
      <c r="B91" s="13" t="s">
        <v>6</v>
      </c>
      <c r="C91" s="12" t="s">
        <v>151</v>
      </c>
      <c r="D91" s="16">
        <v>17000</v>
      </c>
      <c r="F91" s="7">
        <v>0</v>
      </c>
      <c r="G91" s="7">
        <v>0</v>
      </c>
      <c r="H91" s="7">
        <v>17000</v>
      </c>
    </row>
    <row r="92" spans="1:8" x14ac:dyDescent="0.25">
      <c r="A92" s="12" t="s">
        <v>45</v>
      </c>
      <c r="B92" s="13" t="s">
        <v>6</v>
      </c>
      <c r="C92" s="12" t="s">
        <v>152</v>
      </c>
      <c r="D92" s="16">
        <v>17000</v>
      </c>
      <c r="F92" s="7">
        <v>0</v>
      </c>
      <c r="G92" s="7">
        <v>0</v>
      </c>
      <c r="H92" s="7">
        <v>17000</v>
      </c>
    </row>
    <row r="93" spans="1:8" x14ac:dyDescent="0.25">
      <c r="A93" s="12" t="s">
        <v>45</v>
      </c>
      <c r="B93" s="13" t="s">
        <v>6</v>
      </c>
      <c r="C93" s="12" t="s">
        <v>153</v>
      </c>
      <c r="D93" s="16">
        <v>17000</v>
      </c>
      <c r="F93" s="7">
        <v>0</v>
      </c>
      <c r="G93" s="7">
        <v>0</v>
      </c>
      <c r="H93" s="7">
        <v>17000</v>
      </c>
    </row>
    <row r="94" spans="1:8" x14ac:dyDescent="0.25">
      <c r="A94" s="12" t="s">
        <v>45</v>
      </c>
      <c r="B94" s="13" t="s">
        <v>6</v>
      </c>
      <c r="C94" s="12" t="s">
        <v>154</v>
      </c>
      <c r="D94" s="16">
        <v>17000</v>
      </c>
      <c r="F94" s="7">
        <v>0</v>
      </c>
      <c r="G94" s="7">
        <v>0</v>
      </c>
      <c r="H94" s="7">
        <v>17000</v>
      </c>
    </row>
    <row r="95" spans="1:8" x14ac:dyDescent="0.25">
      <c r="A95" s="12" t="s">
        <v>45</v>
      </c>
      <c r="B95" s="13" t="s">
        <v>6</v>
      </c>
      <c r="C95" s="12" t="s">
        <v>155</v>
      </c>
      <c r="D95" s="16">
        <v>17370</v>
      </c>
      <c r="F95" s="7">
        <v>0</v>
      </c>
      <c r="G95" s="7">
        <v>0</v>
      </c>
      <c r="H95" s="7">
        <v>17370</v>
      </c>
    </row>
    <row r="96" spans="1:8" x14ac:dyDescent="0.25">
      <c r="A96" s="12" t="s">
        <v>45</v>
      </c>
      <c r="B96" s="13" t="s">
        <v>6</v>
      </c>
      <c r="C96" s="12" t="s">
        <v>156</v>
      </c>
      <c r="D96" s="16">
        <v>17400</v>
      </c>
      <c r="F96" s="7">
        <v>0</v>
      </c>
      <c r="G96" s="7">
        <v>0</v>
      </c>
      <c r="H96" s="7">
        <v>17400</v>
      </c>
    </row>
    <row r="97" spans="1:8" x14ac:dyDescent="0.25">
      <c r="A97" s="12" t="s">
        <v>45</v>
      </c>
      <c r="B97" s="13" t="s">
        <v>6</v>
      </c>
      <c r="C97" s="12" t="s">
        <v>157</v>
      </c>
      <c r="D97" s="16">
        <v>17719</v>
      </c>
      <c r="F97" s="7">
        <v>0</v>
      </c>
      <c r="G97" s="7">
        <v>0</v>
      </c>
      <c r="H97" s="7">
        <v>17719</v>
      </c>
    </row>
    <row r="98" spans="1:8" x14ac:dyDescent="0.25">
      <c r="A98" s="12" t="s">
        <v>45</v>
      </c>
      <c r="B98" s="13" t="s">
        <v>6</v>
      </c>
      <c r="C98" s="12" t="s">
        <v>694</v>
      </c>
      <c r="D98" s="16">
        <v>48051</v>
      </c>
      <c r="F98" s="7"/>
      <c r="G98" s="7"/>
      <c r="H98" s="7">
        <v>48051</v>
      </c>
    </row>
    <row r="99" spans="1:8" x14ac:dyDescent="0.25">
      <c r="A99" s="12" t="s">
        <v>46</v>
      </c>
      <c r="B99" s="13" t="s">
        <v>6</v>
      </c>
      <c r="C99" s="12" t="s">
        <v>158</v>
      </c>
      <c r="D99" s="16">
        <v>5188.8</v>
      </c>
      <c r="F99" s="7">
        <v>1658.8593600000002</v>
      </c>
      <c r="G99" s="7">
        <v>841.10448000000008</v>
      </c>
      <c r="H99" s="7">
        <v>2688.8361599999998</v>
      </c>
    </row>
    <row r="100" spans="1:8" x14ac:dyDescent="0.25">
      <c r="A100" s="12" t="s">
        <v>46</v>
      </c>
      <c r="B100" s="13" t="s">
        <v>6</v>
      </c>
      <c r="C100" s="12" t="s">
        <v>159</v>
      </c>
      <c r="D100" s="16">
        <v>5426.4</v>
      </c>
      <c r="F100" s="7">
        <v>1734.8200799999997</v>
      </c>
      <c r="G100" s="7">
        <v>879.61944000000005</v>
      </c>
      <c r="H100" s="7">
        <v>2811.9604799999997</v>
      </c>
    </row>
    <row r="101" spans="1:8" x14ac:dyDescent="0.25">
      <c r="A101" s="12" t="s">
        <v>46</v>
      </c>
      <c r="B101" s="13" t="s">
        <v>6</v>
      </c>
      <c r="C101" s="12" t="s">
        <v>160</v>
      </c>
      <c r="D101" s="16">
        <v>9664.8799999999992</v>
      </c>
      <c r="F101" s="7">
        <v>3089.8621359999993</v>
      </c>
      <c r="G101" s="7">
        <v>1566.6770479999998</v>
      </c>
      <c r="H101" s="7">
        <v>5008.3408159999999</v>
      </c>
    </row>
    <row r="102" spans="1:8" x14ac:dyDescent="0.25">
      <c r="A102" s="12" t="s">
        <v>46</v>
      </c>
      <c r="B102" s="13" t="s">
        <v>6</v>
      </c>
      <c r="C102" s="12" t="s">
        <v>161</v>
      </c>
      <c r="D102" s="16">
        <v>18214.22</v>
      </c>
      <c r="F102" s="7">
        <v>5823.086134000001</v>
      </c>
      <c r="G102" s="7">
        <v>2952.5250620000002</v>
      </c>
      <c r="H102" s="7">
        <v>9438.6088040000013</v>
      </c>
    </row>
    <row r="103" spans="1:8" x14ac:dyDescent="0.25">
      <c r="A103" s="12" t="s">
        <v>46</v>
      </c>
      <c r="B103" s="13" t="s">
        <v>6</v>
      </c>
      <c r="C103" s="12" t="s">
        <v>162</v>
      </c>
      <c r="D103" s="16">
        <v>18950.759999999998</v>
      </c>
      <c r="F103" s="7">
        <v>6058.5579719999987</v>
      </c>
      <c r="G103" s="7">
        <v>3071.9181959999996</v>
      </c>
      <c r="H103" s="7">
        <v>9820.2838319999992</v>
      </c>
    </row>
    <row r="104" spans="1:8" x14ac:dyDescent="0.25">
      <c r="A104" s="12" t="s">
        <v>46</v>
      </c>
      <c r="B104" s="13" t="s">
        <v>6</v>
      </c>
      <c r="C104" s="12" t="s">
        <v>163</v>
      </c>
      <c r="D104" s="16">
        <v>19456.88</v>
      </c>
      <c r="F104" s="7">
        <v>6220.364536</v>
      </c>
      <c r="G104" s="7">
        <v>3153.9602479999994</v>
      </c>
      <c r="H104" s="7">
        <v>10082.555216000001</v>
      </c>
    </row>
    <row r="105" spans="1:8" x14ac:dyDescent="0.25">
      <c r="A105" s="12" t="s">
        <v>46</v>
      </c>
      <c r="B105" s="13" t="s">
        <v>6</v>
      </c>
      <c r="C105" s="12" t="s">
        <v>164</v>
      </c>
      <c r="D105" s="16">
        <v>24491</v>
      </c>
      <c r="F105" s="7">
        <v>7829.7727000000004</v>
      </c>
      <c r="G105" s="7">
        <v>3969.9911000000006</v>
      </c>
      <c r="H105" s="7">
        <v>12691.236199999999</v>
      </c>
    </row>
    <row r="106" spans="1:8" x14ac:dyDescent="0.25">
      <c r="A106" s="12" t="s">
        <v>46</v>
      </c>
      <c r="B106" s="13" t="s">
        <v>6</v>
      </c>
      <c r="C106" s="12" t="s">
        <v>165</v>
      </c>
      <c r="D106" s="16">
        <v>25119.32</v>
      </c>
      <c r="F106" s="7">
        <v>8030.6466040000014</v>
      </c>
      <c r="G106" s="7">
        <v>4071.8417719999998</v>
      </c>
      <c r="H106" s="7">
        <v>13016.831624</v>
      </c>
    </row>
    <row r="107" spans="1:8" x14ac:dyDescent="0.25">
      <c r="A107" s="12" t="s">
        <v>46</v>
      </c>
      <c r="B107" s="13" t="s">
        <v>6</v>
      </c>
      <c r="C107" s="12" t="s">
        <v>166</v>
      </c>
      <c r="D107" s="16">
        <v>26981.279999999999</v>
      </c>
      <c r="F107" s="7">
        <v>8625.9152159999994</v>
      </c>
      <c r="G107" s="7">
        <v>4373.6654879999996</v>
      </c>
      <c r="H107" s="7">
        <v>13981.699295999999</v>
      </c>
    </row>
    <row r="108" spans="1:8" x14ac:dyDescent="0.25">
      <c r="A108" s="12" t="s">
        <v>46</v>
      </c>
      <c r="B108" s="13" t="s">
        <v>6</v>
      </c>
      <c r="C108" s="12" t="s">
        <v>167</v>
      </c>
      <c r="D108" s="16">
        <v>30349.5</v>
      </c>
      <c r="F108" s="7">
        <v>9702.7351499999986</v>
      </c>
      <c r="G108" s="7">
        <v>4919.6539499999999</v>
      </c>
      <c r="H108" s="7">
        <v>15727.1109</v>
      </c>
    </row>
    <row r="109" spans="1:8" x14ac:dyDescent="0.25">
      <c r="A109" s="12" t="s">
        <v>46</v>
      </c>
      <c r="B109" s="13" t="s">
        <v>6</v>
      </c>
      <c r="C109" s="12" t="s">
        <v>168</v>
      </c>
      <c r="D109" s="16">
        <v>30432</v>
      </c>
      <c r="F109" s="7">
        <v>9729.1104000000014</v>
      </c>
      <c r="G109" s="7">
        <v>4933.0271999999995</v>
      </c>
      <c r="H109" s="7">
        <v>15769.8624</v>
      </c>
    </row>
    <row r="110" spans="1:8" x14ac:dyDescent="0.25">
      <c r="A110" s="12" t="s">
        <v>46</v>
      </c>
      <c r="B110" s="13" t="s">
        <v>6</v>
      </c>
      <c r="C110" s="12" t="s">
        <v>169</v>
      </c>
      <c r="D110" s="16">
        <v>30987.46</v>
      </c>
      <c r="F110" s="7">
        <v>9906.6909619999988</v>
      </c>
      <c r="G110" s="7">
        <v>5023.0672659999991</v>
      </c>
      <c r="H110" s="7">
        <v>16057.701771999999</v>
      </c>
    </row>
    <row r="111" spans="1:8" x14ac:dyDescent="0.25">
      <c r="A111" s="12" t="s">
        <v>46</v>
      </c>
      <c r="B111" s="13" t="s">
        <v>6</v>
      </c>
      <c r="C111" s="12" t="s">
        <v>170</v>
      </c>
      <c r="D111" s="16">
        <v>31157.88</v>
      </c>
      <c r="F111" s="7">
        <v>9961.1742360000007</v>
      </c>
      <c r="G111" s="7">
        <v>5050.6923479999996</v>
      </c>
      <c r="H111" s="7">
        <v>16146.013416</v>
      </c>
    </row>
    <row r="112" spans="1:8" x14ac:dyDescent="0.25">
      <c r="A112" s="12" t="s">
        <v>46</v>
      </c>
      <c r="B112" s="13" t="s">
        <v>6</v>
      </c>
      <c r="C112" s="12" t="s">
        <v>171</v>
      </c>
      <c r="D112" s="16">
        <v>35360.78</v>
      </c>
      <c r="F112" s="7">
        <v>11304.841366000001</v>
      </c>
      <c r="G112" s="7">
        <v>5731.9824379999991</v>
      </c>
      <c r="H112" s="7">
        <v>18323.956195999999</v>
      </c>
    </row>
    <row r="113" spans="1:8" x14ac:dyDescent="0.25">
      <c r="A113" s="12" t="s">
        <v>46</v>
      </c>
      <c r="B113" s="13" t="s">
        <v>6</v>
      </c>
      <c r="C113" s="12" t="s">
        <v>172</v>
      </c>
      <c r="D113" s="16">
        <v>36180.22</v>
      </c>
      <c r="F113" s="7">
        <v>11566.816333999999</v>
      </c>
      <c r="G113" s="7">
        <v>5864.8136619999987</v>
      </c>
      <c r="H113" s="7">
        <v>18748.590004000001</v>
      </c>
    </row>
    <row r="114" spans="1:8" x14ac:dyDescent="0.25">
      <c r="A114" s="12" t="s">
        <v>46</v>
      </c>
      <c r="B114" s="13" t="s">
        <v>6</v>
      </c>
      <c r="C114" s="12" t="s">
        <v>173</v>
      </c>
      <c r="D114" s="16">
        <v>38007.519999999997</v>
      </c>
      <c r="F114" s="7">
        <v>12151.004144</v>
      </c>
      <c r="G114" s="7">
        <v>6161.0189920000003</v>
      </c>
      <c r="H114" s="7">
        <v>19695.496863999997</v>
      </c>
    </row>
    <row r="115" spans="1:8" x14ac:dyDescent="0.25">
      <c r="A115" s="12" t="s">
        <v>46</v>
      </c>
      <c r="B115" s="13" t="s">
        <v>6</v>
      </c>
      <c r="C115" s="12" t="s">
        <v>174</v>
      </c>
      <c r="D115" s="16">
        <v>39808.79</v>
      </c>
      <c r="F115" s="7">
        <v>12726.870163000001</v>
      </c>
      <c r="G115" s="7">
        <v>6453.0048590000006</v>
      </c>
      <c r="H115" s="7">
        <v>20628.914978000001</v>
      </c>
    </row>
    <row r="116" spans="1:8" x14ac:dyDescent="0.25">
      <c r="A116" s="12" t="s">
        <v>46</v>
      </c>
      <c r="B116" s="13" t="s">
        <v>6</v>
      </c>
      <c r="C116" s="12" t="s">
        <v>175</v>
      </c>
      <c r="D116" s="16">
        <v>41871.32</v>
      </c>
      <c r="F116" s="7">
        <v>13386.261004000002</v>
      </c>
      <c r="G116" s="7">
        <v>6787.3409719999991</v>
      </c>
      <c r="H116" s="7">
        <v>21697.718023999998</v>
      </c>
    </row>
    <row r="117" spans="1:8" x14ac:dyDescent="0.25">
      <c r="A117" s="12" t="s">
        <v>46</v>
      </c>
      <c r="B117" s="13" t="s">
        <v>6</v>
      </c>
      <c r="C117" s="12" t="s">
        <v>176</v>
      </c>
      <c r="D117" s="16">
        <v>43560</v>
      </c>
      <c r="F117" s="7">
        <v>13926.132000000001</v>
      </c>
      <c r="G117" s="7">
        <v>7061.0759999999991</v>
      </c>
      <c r="H117" s="7">
        <v>22572.792000000001</v>
      </c>
    </row>
    <row r="118" spans="1:8" x14ac:dyDescent="0.25">
      <c r="A118" s="12" t="s">
        <v>46</v>
      </c>
      <c r="B118" s="13" t="s">
        <v>6</v>
      </c>
      <c r="C118" s="12" t="s">
        <v>177</v>
      </c>
      <c r="D118" s="16">
        <v>45391.41</v>
      </c>
      <c r="F118" s="7">
        <v>14511.633777000001</v>
      </c>
      <c r="G118" s="7">
        <v>7357.947561</v>
      </c>
      <c r="H118" s="7">
        <v>23521.828662</v>
      </c>
    </row>
    <row r="119" spans="1:8" x14ac:dyDescent="0.25">
      <c r="A119" s="12" t="s">
        <v>46</v>
      </c>
      <c r="B119" s="13" t="s">
        <v>6</v>
      </c>
      <c r="C119" s="12" t="s">
        <v>178</v>
      </c>
      <c r="D119" s="16">
        <v>52841.52</v>
      </c>
      <c r="F119" s="7">
        <v>16893.433944</v>
      </c>
      <c r="G119" s="7">
        <v>8565.6103919999987</v>
      </c>
      <c r="H119" s="7">
        <v>27382.475663999998</v>
      </c>
    </row>
    <row r="120" spans="1:8" x14ac:dyDescent="0.25">
      <c r="A120" s="12" t="s">
        <v>46</v>
      </c>
      <c r="B120" s="13" t="s">
        <v>6</v>
      </c>
      <c r="C120" s="12" t="s">
        <v>179</v>
      </c>
      <c r="D120" s="16">
        <v>57205.919999999998</v>
      </c>
      <c r="F120" s="7">
        <v>18288.732624</v>
      </c>
      <c r="G120" s="7">
        <v>9273.079631999999</v>
      </c>
      <c r="H120" s="7">
        <v>29644.107743999997</v>
      </c>
    </row>
    <row r="121" spans="1:8" x14ac:dyDescent="0.25">
      <c r="A121" s="12" t="s">
        <v>46</v>
      </c>
      <c r="B121" s="13" t="s">
        <v>6</v>
      </c>
      <c r="C121" s="12" t="s">
        <v>180</v>
      </c>
      <c r="D121" s="16">
        <v>59606.76</v>
      </c>
      <c r="F121" s="7">
        <v>19056.281171999999</v>
      </c>
      <c r="G121" s="7">
        <v>9662.2557959999995</v>
      </c>
      <c r="H121" s="7">
        <v>30888.223032000002</v>
      </c>
    </row>
    <row r="122" spans="1:8" x14ac:dyDescent="0.25">
      <c r="A122" s="12" t="s">
        <v>46</v>
      </c>
      <c r="B122" s="13" t="s">
        <v>6</v>
      </c>
      <c r="C122" s="12" t="s">
        <v>181</v>
      </c>
      <c r="D122" s="16">
        <v>59965.02</v>
      </c>
      <c r="F122" s="7">
        <v>19170.816894</v>
      </c>
      <c r="G122" s="7">
        <v>9720.3297419999999</v>
      </c>
      <c r="H122" s="7">
        <v>31073.873363999999</v>
      </c>
    </row>
    <row r="123" spans="1:8" x14ac:dyDescent="0.25">
      <c r="A123" s="12" t="s">
        <v>46</v>
      </c>
      <c r="B123" s="13" t="s">
        <v>6</v>
      </c>
      <c r="C123" s="12" t="s">
        <v>182</v>
      </c>
      <c r="D123" s="16">
        <v>60248.36</v>
      </c>
      <c r="F123" s="7">
        <v>19261.400691999999</v>
      </c>
      <c r="G123" s="7">
        <v>9766.2591560000001</v>
      </c>
      <c r="H123" s="7">
        <v>31220.700152000001</v>
      </c>
    </row>
    <row r="124" spans="1:8" x14ac:dyDescent="0.25">
      <c r="A124" s="12" t="s">
        <v>46</v>
      </c>
      <c r="B124" s="13" t="s">
        <v>6</v>
      </c>
      <c r="C124" s="12" t="s">
        <v>183</v>
      </c>
      <c r="D124" s="16">
        <v>62126.16</v>
      </c>
      <c r="F124" s="7">
        <v>19861.733352000003</v>
      </c>
      <c r="G124" s="7">
        <v>10070.650536000001</v>
      </c>
      <c r="H124" s="7">
        <v>32193.776112000003</v>
      </c>
    </row>
    <row r="125" spans="1:8" x14ac:dyDescent="0.25">
      <c r="A125" s="12" t="s">
        <v>46</v>
      </c>
      <c r="B125" s="13" t="s">
        <v>6</v>
      </c>
      <c r="C125" s="12" t="s">
        <v>184</v>
      </c>
      <c r="D125" s="16">
        <v>63809.2</v>
      </c>
      <c r="F125" s="7">
        <v>20399.801240000004</v>
      </c>
      <c r="G125" s="7">
        <v>10343.471319999999</v>
      </c>
      <c r="H125" s="7">
        <v>33065.927439999999</v>
      </c>
    </row>
    <row r="126" spans="1:8" x14ac:dyDescent="0.25">
      <c r="A126" s="12" t="s">
        <v>46</v>
      </c>
      <c r="B126" s="13" t="s">
        <v>6</v>
      </c>
      <c r="C126" s="12" t="s">
        <v>185</v>
      </c>
      <c r="D126" s="16">
        <v>65618.52</v>
      </c>
      <c r="F126" s="7">
        <v>20978.240844000004</v>
      </c>
      <c r="G126" s="7">
        <v>10636.762092000001</v>
      </c>
      <c r="H126" s="7">
        <v>34003.517064</v>
      </c>
    </row>
    <row r="127" spans="1:8" x14ac:dyDescent="0.25">
      <c r="A127" s="12" t="s">
        <v>46</v>
      </c>
      <c r="B127" s="13" t="s">
        <v>6</v>
      </c>
      <c r="C127" s="12" t="s">
        <v>186</v>
      </c>
      <c r="D127" s="16">
        <v>65810.600000000006</v>
      </c>
      <c r="F127" s="7">
        <v>21039.648820000002</v>
      </c>
      <c r="G127" s="7">
        <v>10667.898260000002</v>
      </c>
      <c r="H127" s="7">
        <v>34103.052920000002</v>
      </c>
    </row>
    <row r="128" spans="1:8" x14ac:dyDescent="0.25">
      <c r="A128" s="12" t="s">
        <v>46</v>
      </c>
      <c r="B128" s="13" t="s">
        <v>6</v>
      </c>
      <c r="C128" s="12" t="s">
        <v>187</v>
      </c>
      <c r="D128" s="16">
        <v>66553.600000000006</v>
      </c>
      <c r="F128" s="7">
        <v>21277.185920000004</v>
      </c>
      <c r="G128" s="7">
        <v>10788.338560000002</v>
      </c>
      <c r="H128" s="7">
        <v>34488.075520000006</v>
      </c>
    </row>
    <row r="129" spans="1:8" x14ac:dyDescent="0.25">
      <c r="A129" s="12" t="s">
        <v>46</v>
      </c>
      <c r="B129" s="13" t="s">
        <v>6</v>
      </c>
      <c r="C129" s="12" t="s">
        <v>188</v>
      </c>
      <c r="D129" s="16">
        <v>66703.600000000006</v>
      </c>
      <c r="F129" s="7">
        <v>21325.140920000002</v>
      </c>
      <c r="G129" s="7">
        <v>10812.653560000002</v>
      </c>
      <c r="H129" s="7">
        <v>34565.805520000002</v>
      </c>
    </row>
    <row r="130" spans="1:8" x14ac:dyDescent="0.25">
      <c r="A130" s="12" t="s">
        <v>46</v>
      </c>
      <c r="B130" s="13" t="s">
        <v>6</v>
      </c>
      <c r="C130" s="12" t="s">
        <v>189</v>
      </c>
      <c r="D130" s="16">
        <v>68969.039999999994</v>
      </c>
      <c r="F130" s="7">
        <v>22049.402087999999</v>
      </c>
      <c r="G130" s="7">
        <v>11179.881384</v>
      </c>
      <c r="H130" s="7">
        <v>35739.756527999998</v>
      </c>
    </row>
    <row r="131" spans="1:8" x14ac:dyDescent="0.25">
      <c r="A131" s="12" t="s">
        <v>46</v>
      </c>
      <c r="B131" s="13" t="s">
        <v>6</v>
      </c>
      <c r="C131" s="12" t="s">
        <v>190</v>
      </c>
      <c r="D131" s="16">
        <v>70265.06</v>
      </c>
      <c r="F131" s="7">
        <v>22463.739681999999</v>
      </c>
      <c r="G131" s="7">
        <v>11389.966225999999</v>
      </c>
      <c r="H131" s="7">
        <v>36411.354092000001</v>
      </c>
    </row>
    <row r="132" spans="1:8" x14ac:dyDescent="0.25">
      <c r="A132" s="12" t="s">
        <v>46</v>
      </c>
      <c r="B132" s="13" t="s">
        <v>6</v>
      </c>
      <c r="C132" s="12" t="s">
        <v>191</v>
      </c>
      <c r="D132" s="16">
        <v>156615.54</v>
      </c>
      <c r="F132" s="7">
        <v>50069.988138000001</v>
      </c>
      <c r="G132" s="7">
        <v>25387.379034000005</v>
      </c>
      <c r="H132" s="7">
        <v>81158.17282800001</v>
      </c>
    </row>
    <row r="133" spans="1:8" x14ac:dyDescent="0.25">
      <c r="A133" s="12" t="s">
        <v>46</v>
      </c>
      <c r="B133" s="13" t="s">
        <v>6</v>
      </c>
      <c r="C133" s="12" t="s">
        <v>192</v>
      </c>
      <c r="D133" s="16">
        <v>159024.04</v>
      </c>
      <c r="F133" s="7">
        <v>50839.98558800001</v>
      </c>
      <c r="G133" s="7">
        <v>25777.796884000003</v>
      </c>
      <c r="H133" s="7">
        <v>82406.257528000002</v>
      </c>
    </row>
    <row r="134" spans="1:8" x14ac:dyDescent="0.25">
      <c r="A134" s="12" t="s">
        <v>690</v>
      </c>
      <c r="B134" s="13" t="s">
        <v>6</v>
      </c>
      <c r="C134" s="12" t="s">
        <v>193</v>
      </c>
      <c r="D134" s="16">
        <v>17877.93</v>
      </c>
      <c r="F134" s="7">
        <v>5715.5742210000008</v>
      </c>
      <c r="G134" s="7">
        <v>2898.0124530000003</v>
      </c>
      <c r="H134" s="7">
        <v>9264.3433260000002</v>
      </c>
    </row>
    <row r="135" spans="1:8" x14ac:dyDescent="0.25">
      <c r="A135" s="12" t="s">
        <v>47</v>
      </c>
      <c r="B135" s="13" t="s">
        <v>691</v>
      </c>
      <c r="C135" s="12" t="s">
        <v>194</v>
      </c>
      <c r="D135" s="16">
        <v>400</v>
      </c>
      <c r="F135" s="7">
        <v>0</v>
      </c>
      <c r="G135" s="7">
        <v>0</v>
      </c>
      <c r="H135" s="7">
        <v>400</v>
      </c>
    </row>
    <row r="136" spans="1:8" x14ac:dyDescent="0.25">
      <c r="A136" s="12" t="s">
        <v>47</v>
      </c>
      <c r="B136" s="13" t="s">
        <v>691</v>
      </c>
      <c r="C136" s="12" t="s">
        <v>195</v>
      </c>
      <c r="D136" s="16">
        <v>1200</v>
      </c>
      <c r="F136" s="7">
        <v>383.64</v>
      </c>
      <c r="G136" s="7">
        <v>194.52</v>
      </c>
      <c r="H136" s="7">
        <v>621.84</v>
      </c>
    </row>
    <row r="137" spans="1:8" x14ac:dyDescent="0.25">
      <c r="A137" s="12" t="s">
        <v>47</v>
      </c>
      <c r="B137" s="13" t="s">
        <v>691</v>
      </c>
      <c r="C137" s="12" t="s">
        <v>196</v>
      </c>
      <c r="D137" s="16">
        <v>1200</v>
      </c>
      <c r="F137" s="7">
        <v>383.64</v>
      </c>
      <c r="G137" s="7">
        <v>194.52</v>
      </c>
      <c r="H137" s="7">
        <v>621.84</v>
      </c>
    </row>
    <row r="138" spans="1:8" x14ac:dyDescent="0.25">
      <c r="A138" s="12" t="s">
        <v>48</v>
      </c>
      <c r="B138" s="13" t="s">
        <v>6</v>
      </c>
      <c r="C138" s="12" t="s">
        <v>197</v>
      </c>
      <c r="D138" s="16">
        <v>1509.37</v>
      </c>
      <c r="F138" s="7">
        <v>0</v>
      </c>
      <c r="G138" s="7">
        <v>0</v>
      </c>
      <c r="H138" s="7">
        <v>1509.37</v>
      </c>
    </row>
    <row r="139" spans="1:8" x14ac:dyDescent="0.25">
      <c r="A139" s="12" t="s">
        <v>48</v>
      </c>
      <c r="B139" s="13" t="s">
        <v>6</v>
      </c>
      <c r="C139" s="12" t="s">
        <v>198</v>
      </c>
      <c r="D139" s="16">
        <v>22461.66</v>
      </c>
      <c r="F139" s="7">
        <v>7180.9927020000005</v>
      </c>
      <c r="G139" s="7">
        <v>3641.0350859999999</v>
      </c>
      <c r="H139" s="7">
        <v>11639.632212</v>
      </c>
    </row>
    <row r="140" spans="1:8" x14ac:dyDescent="0.25">
      <c r="A140" s="12" t="s">
        <v>48</v>
      </c>
      <c r="B140" s="13" t="s">
        <v>6</v>
      </c>
      <c r="C140" s="12" t="s">
        <v>199</v>
      </c>
      <c r="D140" s="16">
        <v>27235.08</v>
      </c>
      <c r="F140" s="7">
        <v>8707.0550760000006</v>
      </c>
      <c r="G140" s="7">
        <v>4414.8064680000007</v>
      </c>
      <c r="H140" s="7">
        <v>14113.218456000001</v>
      </c>
    </row>
    <row r="141" spans="1:8" x14ac:dyDescent="0.25">
      <c r="A141" s="12" t="s">
        <v>48</v>
      </c>
      <c r="B141" s="13" t="s">
        <v>6</v>
      </c>
      <c r="C141" s="12" t="s">
        <v>200</v>
      </c>
      <c r="D141" s="16">
        <v>1579490.83</v>
      </c>
      <c r="F141" s="7">
        <v>504963.21835100005</v>
      </c>
      <c r="G141" s="7">
        <v>256035.46354300002</v>
      </c>
      <c r="H141" s="7">
        <v>818492.14810600004</v>
      </c>
    </row>
    <row r="142" spans="1:8" x14ac:dyDescent="0.25">
      <c r="A142" s="12" t="s">
        <v>48</v>
      </c>
      <c r="B142" s="13" t="s">
        <v>695</v>
      </c>
      <c r="C142" s="12" t="s">
        <v>696</v>
      </c>
      <c r="D142" s="16">
        <v>1000000</v>
      </c>
      <c r="F142" s="7">
        <v>1000000</v>
      </c>
      <c r="G142" s="7"/>
      <c r="H142" s="7"/>
    </row>
    <row r="143" spans="1:8" x14ac:dyDescent="0.25">
      <c r="A143" s="12" t="s">
        <v>49</v>
      </c>
      <c r="B143" s="13" t="s">
        <v>6</v>
      </c>
      <c r="C143" s="12" t="s">
        <v>201</v>
      </c>
      <c r="D143" s="16">
        <v>8646.16</v>
      </c>
      <c r="F143" s="7">
        <v>8646.16</v>
      </c>
      <c r="G143" s="7">
        <v>0</v>
      </c>
      <c r="H143" s="7">
        <v>0</v>
      </c>
    </row>
    <row r="144" spans="1:8" x14ac:dyDescent="0.25">
      <c r="A144" s="12" t="s">
        <v>49</v>
      </c>
      <c r="B144" s="13" t="s">
        <v>6</v>
      </c>
      <c r="C144" s="12" t="s">
        <v>201</v>
      </c>
      <c r="D144" s="16">
        <v>17577.72</v>
      </c>
      <c r="F144" s="7">
        <v>17577.72</v>
      </c>
      <c r="G144" s="7">
        <v>0</v>
      </c>
      <c r="H144" s="7">
        <v>0</v>
      </c>
    </row>
    <row r="145" spans="1:8" x14ac:dyDescent="0.25">
      <c r="A145" s="12" t="s">
        <v>49</v>
      </c>
      <c r="B145" s="13" t="s">
        <v>6</v>
      </c>
      <c r="C145" s="12" t="s">
        <v>201</v>
      </c>
      <c r="D145" s="16">
        <v>26288.03</v>
      </c>
      <c r="F145" s="7">
        <v>26288.03</v>
      </c>
      <c r="G145" s="7">
        <v>0</v>
      </c>
      <c r="H145" s="7">
        <v>0</v>
      </c>
    </row>
    <row r="146" spans="1:8" x14ac:dyDescent="0.25">
      <c r="A146" s="12" t="s">
        <v>49</v>
      </c>
      <c r="B146" s="13" t="s">
        <v>6</v>
      </c>
      <c r="C146" s="12" t="s">
        <v>201</v>
      </c>
      <c r="D146" s="16">
        <v>370324.17</v>
      </c>
      <c r="F146" s="7">
        <v>0</v>
      </c>
      <c r="G146" s="7">
        <v>0</v>
      </c>
      <c r="H146" s="7">
        <v>370324.17</v>
      </c>
    </row>
    <row r="147" spans="1:8" x14ac:dyDescent="0.25">
      <c r="A147" s="12" t="s">
        <v>49</v>
      </c>
      <c r="B147" s="13" t="s">
        <v>6</v>
      </c>
      <c r="C147" s="12" t="s">
        <v>202</v>
      </c>
      <c r="D147" s="16">
        <v>13314491.949999999</v>
      </c>
      <c r="F147" s="7">
        <v>4256643.0764150005</v>
      </c>
      <c r="G147" s="7">
        <v>2158279.145095</v>
      </c>
      <c r="H147" s="7">
        <v>6899569.7284899997</v>
      </c>
    </row>
    <row r="148" spans="1:8" x14ac:dyDescent="0.25">
      <c r="A148" s="12" t="s">
        <v>50</v>
      </c>
      <c r="B148" s="13" t="s">
        <v>6</v>
      </c>
      <c r="C148" s="12" t="s">
        <v>203</v>
      </c>
      <c r="D148" s="16">
        <v>6873493.6299999999</v>
      </c>
      <c r="F148" s="7">
        <v>0</v>
      </c>
      <c r="G148" s="7">
        <v>0</v>
      </c>
      <c r="H148" s="7">
        <v>6873493.6299999999</v>
      </c>
    </row>
    <row r="149" spans="1:8" x14ac:dyDescent="0.25">
      <c r="A149" s="12" t="s">
        <v>51</v>
      </c>
      <c r="B149" s="13" t="s">
        <v>65</v>
      </c>
      <c r="C149" s="12" t="s">
        <v>204</v>
      </c>
      <c r="D149" s="16">
        <v>14146</v>
      </c>
      <c r="F149" s="7"/>
      <c r="G149" s="7"/>
      <c r="H149" s="7">
        <v>14146</v>
      </c>
    </row>
    <row r="150" spans="1:8" x14ac:dyDescent="0.25">
      <c r="A150" s="12" t="s">
        <v>52</v>
      </c>
      <c r="B150" s="13" t="s">
        <v>6</v>
      </c>
      <c r="C150" s="12" t="s">
        <v>205</v>
      </c>
      <c r="D150" s="16">
        <v>1282373.51</v>
      </c>
      <c r="F150" s="7">
        <v>409974.81114699994</v>
      </c>
      <c r="G150" s="7">
        <v>207872.745971</v>
      </c>
      <c r="H150" s="7">
        <v>664525.95288200001</v>
      </c>
    </row>
    <row r="151" spans="1:8" x14ac:dyDescent="0.25">
      <c r="A151" s="12" t="s">
        <v>53</v>
      </c>
      <c r="B151" s="13" t="s">
        <v>6</v>
      </c>
      <c r="C151" s="12" t="s">
        <v>206</v>
      </c>
      <c r="D151" s="16">
        <v>978917.99</v>
      </c>
      <c r="F151" s="7">
        <v>312960.08140300005</v>
      </c>
      <c r="G151" s="7">
        <v>158682.60617900002</v>
      </c>
      <c r="H151" s="7">
        <v>507275.30241800001</v>
      </c>
    </row>
    <row r="152" spans="1:8" x14ac:dyDescent="0.25">
      <c r="A152" s="12" t="s">
        <v>54</v>
      </c>
      <c r="B152" s="13" t="s">
        <v>65</v>
      </c>
      <c r="C152" s="12" t="s">
        <v>207</v>
      </c>
      <c r="D152" s="16">
        <v>700</v>
      </c>
      <c r="F152" s="7"/>
      <c r="G152" s="7"/>
      <c r="H152" s="7">
        <v>700</v>
      </c>
    </row>
    <row r="153" spans="1:8" x14ac:dyDescent="0.25">
      <c r="A153" s="12" t="s">
        <v>54</v>
      </c>
      <c r="B153" s="13" t="s">
        <v>65</v>
      </c>
      <c r="C153" s="12" t="s">
        <v>208</v>
      </c>
      <c r="D153" s="16">
        <v>875</v>
      </c>
      <c r="F153" s="7"/>
      <c r="G153" s="7"/>
      <c r="H153" s="7">
        <v>875</v>
      </c>
    </row>
    <row r="154" spans="1:8" x14ac:dyDescent="0.25">
      <c r="A154" s="12" t="s">
        <v>54</v>
      </c>
      <c r="B154" s="13" t="s">
        <v>65</v>
      </c>
      <c r="C154" s="12" t="s">
        <v>209</v>
      </c>
      <c r="D154" s="16">
        <v>1750</v>
      </c>
      <c r="F154" s="7"/>
      <c r="G154" s="7"/>
      <c r="H154" s="7">
        <v>1750</v>
      </c>
    </row>
    <row r="155" spans="1:8" x14ac:dyDescent="0.25">
      <c r="A155" s="12" t="s">
        <v>54</v>
      </c>
      <c r="B155" s="13" t="s">
        <v>65</v>
      </c>
      <c r="C155" s="12" t="s">
        <v>210</v>
      </c>
      <c r="D155" s="16">
        <v>2025</v>
      </c>
      <c r="F155" s="7"/>
      <c r="G155" s="7"/>
      <c r="H155" s="7">
        <v>2025</v>
      </c>
    </row>
    <row r="156" spans="1:8" x14ac:dyDescent="0.25">
      <c r="A156" s="12" t="s">
        <v>54</v>
      </c>
      <c r="B156" s="13" t="s">
        <v>65</v>
      </c>
      <c r="C156" s="12" t="s">
        <v>211</v>
      </c>
      <c r="D156" s="16">
        <v>3200</v>
      </c>
      <c r="F156" s="7"/>
      <c r="G156" s="7"/>
      <c r="H156" s="7">
        <v>3200</v>
      </c>
    </row>
    <row r="157" spans="1:8" x14ac:dyDescent="0.25">
      <c r="A157" s="12" t="s">
        <v>54</v>
      </c>
      <c r="B157" s="13" t="s">
        <v>65</v>
      </c>
      <c r="C157" s="12" t="s">
        <v>212</v>
      </c>
      <c r="D157" s="16">
        <v>4150</v>
      </c>
      <c r="F157" s="7"/>
      <c r="G157" s="7"/>
      <c r="H157" s="7">
        <v>4150</v>
      </c>
    </row>
    <row r="158" spans="1:8" x14ac:dyDescent="0.25">
      <c r="A158" s="12" t="s">
        <v>54</v>
      </c>
      <c r="B158" s="13" t="s">
        <v>65</v>
      </c>
      <c r="C158" s="12" t="s">
        <v>213</v>
      </c>
      <c r="D158" s="16">
        <v>4300</v>
      </c>
      <c r="F158" s="7"/>
      <c r="G158" s="7"/>
      <c r="H158" s="7">
        <v>4300</v>
      </c>
    </row>
    <row r="159" spans="1:8" x14ac:dyDescent="0.25">
      <c r="A159" s="12" t="s">
        <v>54</v>
      </c>
      <c r="B159" s="13" t="s">
        <v>65</v>
      </c>
      <c r="C159" s="12" t="s">
        <v>214</v>
      </c>
      <c r="D159" s="16">
        <v>5025</v>
      </c>
      <c r="F159" s="7"/>
      <c r="G159" s="7"/>
      <c r="H159" s="7">
        <v>5025</v>
      </c>
    </row>
    <row r="160" spans="1:8" x14ac:dyDescent="0.25">
      <c r="A160" s="12" t="s">
        <v>54</v>
      </c>
      <c r="B160" s="13" t="s">
        <v>65</v>
      </c>
      <c r="C160" s="12" t="s">
        <v>693</v>
      </c>
      <c r="D160" s="16">
        <v>12000</v>
      </c>
      <c r="F160" s="7"/>
      <c r="G160" s="7"/>
      <c r="H160" s="7">
        <v>12000</v>
      </c>
    </row>
    <row r="161" spans="1:8" x14ac:dyDescent="0.25">
      <c r="A161" s="12" t="s">
        <v>55</v>
      </c>
      <c r="B161" s="13" t="s">
        <v>6</v>
      </c>
      <c r="C161" s="12" t="s">
        <v>215</v>
      </c>
      <c r="D161" s="16">
        <v>90655.31</v>
      </c>
      <c r="F161" s="7">
        <v>28982.502607000002</v>
      </c>
      <c r="G161" s="7">
        <v>14695.225751</v>
      </c>
      <c r="H161" s="7">
        <v>46977.581641999997</v>
      </c>
    </row>
    <row r="162" spans="1:8" x14ac:dyDescent="0.25">
      <c r="A162" s="12" t="s">
        <v>55</v>
      </c>
      <c r="B162" s="13" t="s">
        <v>6</v>
      </c>
      <c r="C162" s="12" t="s">
        <v>216</v>
      </c>
      <c r="D162" s="16">
        <v>819825.26</v>
      </c>
      <c r="F162" s="7">
        <v>262098.13562199997</v>
      </c>
      <c r="G162" s="7">
        <v>132893.674646</v>
      </c>
      <c r="H162" s="7">
        <v>424833.44973200001</v>
      </c>
    </row>
    <row r="163" spans="1:8" x14ac:dyDescent="0.25">
      <c r="A163" s="12" t="s">
        <v>56</v>
      </c>
      <c r="B163" s="13" t="s">
        <v>6</v>
      </c>
      <c r="C163" s="12" t="s">
        <v>217</v>
      </c>
      <c r="D163" s="16">
        <v>20548.75</v>
      </c>
      <c r="F163" s="7">
        <v>0</v>
      </c>
      <c r="G163" s="7">
        <v>0</v>
      </c>
      <c r="H163" s="7">
        <v>20548.75</v>
      </c>
    </row>
    <row r="164" spans="1:8" x14ac:dyDescent="0.25">
      <c r="A164" s="12" t="s">
        <v>56</v>
      </c>
      <c r="B164" s="13" t="s">
        <v>6</v>
      </c>
      <c r="C164" s="12" t="s">
        <v>217</v>
      </c>
      <c r="D164" s="16">
        <v>20548.75</v>
      </c>
      <c r="F164" s="7">
        <v>20548.75</v>
      </c>
      <c r="G164" s="7">
        <v>0</v>
      </c>
      <c r="H164" s="7">
        <v>0</v>
      </c>
    </row>
    <row r="165" spans="1:8" x14ac:dyDescent="0.25">
      <c r="A165" s="12" t="s">
        <v>56</v>
      </c>
      <c r="B165" s="13" t="s">
        <v>6</v>
      </c>
      <c r="C165" s="12" t="s">
        <v>218</v>
      </c>
      <c r="D165" s="16">
        <v>35770.5</v>
      </c>
      <c r="F165" s="7">
        <v>0</v>
      </c>
      <c r="G165" s="7">
        <v>0</v>
      </c>
      <c r="H165" s="7">
        <v>35770.5</v>
      </c>
    </row>
    <row r="166" spans="1:8" x14ac:dyDescent="0.25">
      <c r="A166" s="12" t="s">
        <v>56</v>
      </c>
      <c r="B166" s="13" t="s">
        <v>6</v>
      </c>
      <c r="C166" s="12" t="s">
        <v>219</v>
      </c>
      <c r="D166" s="16">
        <v>41097.5</v>
      </c>
      <c r="F166" s="7">
        <v>0</v>
      </c>
      <c r="G166" s="7">
        <v>0</v>
      </c>
      <c r="H166" s="7">
        <v>41097.5</v>
      </c>
    </row>
    <row r="167" spans="1:8" x14ac:dyDescent="0.25">
      <c r="A167" s="12" t="s">
        <v>56</v>
      </c>
      <c r="B167" s="13" t="s">
        <v>6</v>
      </c>
      <c r="C167" s="12" t="s">
        <v>70</v>
      </c>
      <c r="D167" s="16">
        <v>61646.25</v>
      </c>
      <c r="F167" s="7">
        <v>0</v>
      </c>
      <c r="G167" s="7">
        <v>0</v>
      </c>
      <c r="H167" s="7">
        <v>61646.25</v>
      </c>
    </row>
    <row r="168" spans="1:8" x14ac:dyDescent="0.25">
      <c r="A168" s="12" t="s">
        <v>57</v>
      </c>
      <c r="B168" s="13" t="s">
        <v>6</v>
      </c>
      <c r="C168" s="12" t="s">
        <v>220</v>
      </c>
      <c r="D168" s="16">
        <v>6.45</v>
      </c>
      <c r="F168" s="7">
        <v>2.0620650000000005</v>
      </c>
      <c r="G168" s="7">
        <v>1.0455449999999999</v>
      </c>
      <c r="H168" s="7">
        <v>3.34239</v>
      </c>
    </row>
    <row r="169" spans="1:8" x14ac:dyDescent="0.25">
      <c r="A169" s="12" t="s">
        <v>57</v>
      </c>
      <c r="B169" s="13" t="s">
        <v>6</v>
      </c>
      <c r="C169" s="12" t="s">
        <v>221</v>
      </c>
      <c r="D169" s="16">
        <v>29</v>
      </c>
      <c r="F169" s="7">
        <v>9.2713000000000001</v>
      </c>
      <c r="G169" s="7">
        <v>4.700899999999999</v>
      </c>
      <c r="H169" s="7">
        <v>15.027799999999999</v>
      </c>
    </row>
    <row r="170" spans="1:8" x14ac:dyDescent="0.25">
      <c r="A170" s="12" t="s">
        <v>57</v>
      </c>
      <c r="B170" s="13" t="s">
        <v>6</v>
      </c>
      <c r="C170" s="12" t="s">
        <v>220</v>
      </c>
      <c r="D170" s="16">
        <v>32.46</v>
      </c>
      <c r="F170" s="7">
        <v>10.377462</v>
      </c>
      <c r="G170" s="7">
        <v>5.2617659999999997</v>
      </c>
      <c r="H170" s="7">
        <v>16.820772000000002</v>
      </c>
    </row>
    <row r="171" spans="1:8" x14ac:dyDescent="0.25">
      <c r="A171" s="12" t="s">
        <v>57</v>
      </c>
      <c r="B171" s="13" t="s">
        <v>6</v>
      </c>
      <c r="C171" s="12" t="s">
        <v>222</v>
      </c>
      <c r="D171" s="16">
        <v>33.29</v>
      </c>
      <c r="F171" s="7">
        <v>10.642812999999999</v>
      </c>
      <c r="G171" s="7">
        <v>5.3963090000000005</v>
      </c>
      <c r="H171" s="7">
        <v>17.250878</v>
      </c>
    </row>
    <row r="172" spans="1:8" x14ac:dyDescent="0.25">
      <c r="A172" s="12" t="s">
        <v>57</v>
      </c>
      <c r="B172" s="13" t="s">
        <v>6</v>
      </c>
      <c r="C172" s="12" t="s">
        <v>222</v>
      </c>
      <c r="D172" s="16">
        <v>44</v>
      </c>
      <c r="F172" s="7">
        <v>14.066800000000002</v>
      </c>
      <c r="G172" s="7">
        <v>7.1324000000000005</v>
      </c>
      <c r="H172" s="7">
        <v>22.800799999999999</v>
      </c>
    </row>
    <row r="173" spans="1:8" x14ac:dyDescent="0.25">
      <c r="A173" s="12" t="s">
        <v>57</v>
      </c>
      <c r="B173" s="13" t="s">
        <v>6</v>
      </c>
      <c r="C173" s="12" t="s">
        <v>223</v>
      </c>
      <c r="D173" s="16">
        <v>46.11</v>
      </c>
      <c r="F173" s="7">
        <v>14.741367</v>
      </c>
      <c r="G173" s="7">
        <v>7.4744309999999992</v>
      </c>
      <c r="H173" s="7">
        <v>23.894202</v>
      </c>
    </row>
    <row r="174" spans="1:8" x14ac:dyDescent="0.25">
      <c r="A174" s="12" t="s">
        <v>57</v>
      </c>
      <c r="B174" s="13" t="s">
        <v>6</v>
      </c>
      <c r="C174" s="12" t="s">
        <v>224</v>
      </c>
      <c r="D174" s="16">
        <v>50</v>
      </c>
      <c r="F174" s="7">
        <v>15.985000000000001</v>
      </c>
      <c r="G174" s="7">
        <v>8.1049999999999986</v>
      </c>
      <c r="H174" s="7">
        <v>25.91</v>
      </c>
    </row>
    <row r="175" spans="1:8" x14ac:dyDescent="0.25">
      <c r="A175" s="12" t="s">
        <v>57</v>
      </c>
      <c r="B175" s="13" t="s">
        <v>6</v>
      </c>
      <c r="C175" s="12" t="s">
        <v>225</v>
      </c>
      <c r="D175" s="16">
        <v>55</v>
      </c>
      <c r="F175" s="7">
        <v>17.583500000000001</v>
      </c>
      <c r="G175" s="7">
        <v>8.9154999999999998</v>
      </c>
      <c r="H175" s="7">
        <v>28.501000000000001</v>
      </c>
    </row>
    <row r="176" spans="1:8" x14ac:dyDescent="0.25">
      <c r="A176" s="12" t="s">
        <v>57</v>
      </c>
      <c r="B176" s="13" t="s">
        <v>6</v>
      </c>
      <c r="C176" s="12" t="s">
        <v>226</v>
      </c>
      <c r="D176" s="16">
        <v>67.319999999999993</v>
      </c>
      <c r="F176" s="7">
        <v>21.522203999999999</v>
      </c>
      <c r="G176" s="7">
        <v>10.912571999999997</v>
      </c>
      <c r="H176" s="7">
        <v>34.885223999999994</v>
      </c>
    </row>
    <row r="177" spans="1:8" x14ac:dyDescent="0.25">
      <c r="A177" s="12" t="s">
        <v>57</v>
      </c>
      <c r="B177" s="13" t="s">
        <v>6</v>
      </c>
      <c r="C177" s="12" t="s">
        <v>226</v>
      </c>
      <c r="D177" s="16">
        <v>71.47</v>
      </c>
      <c r="F177" s="7">
        <v>22.848959000000004</v>
      </c>
      <c r="G177" s="7">
        <v>11.585286999999999</v>
      </c>
      <c r="H177" s="7">
        <v>37.035753999999997</v>
      </c>
    </row>
    <row r="178" spans="1:8" x14ac:dyDescent="0.25">
      <c r="A178" s="12" t="s">
        <v>57</v>
      </c>
      <c r="B178" s="13" t="s">
        <v>6</v>
      </c>
      <c r="C178" s="12" t="s">
        <v>227</v>
      </c>
      <c r="D178" s="16">
        <v>118.79</v>
      </c>
      <c r="F178" s="7">
        <v>37.977163000000004</v>
      </c>
      <c r="G178" s="7">
        <v>19.255859000000001</v>
      </c>
      <c r="H178" s="7">
        <v>61.556978000000001</v>
      </c>
    </row>
    <row r="179" spans="1:8" x14ac:dyDescent="0.25">
      <c r="A179" s="12" t="s">
        <v>57</v>
      </c>
      <c r="B179" s="13" t="s">
        <v>6</v>
      </c>
      <c r="C179" s="12" t="s">
        <v>228</v>
      </c>
      <c r="D179" s="16">
        <v>220.38</v>
      </c>
      <c r="F179" s="7">
        <v>70.455485999999993</v>
      </c>
      <c r="G179" s="7">
        <v>35.723598000000003</v>
      </c>
      <c r="H179" s="7">
        <v>114.20091599999999</v>
      </c>
    </row>
    <row r="180" spans="1:8" x14ac:dyDescent="0.25">
      <c r="A180" s="12" t="s">
        <v>57</v>
      </c>
      <c r="B180" s="13" t="s">
        <v>6</v>
      </c>
      <c r="C180" s="12" t="s">
        <v>223</v>
      </c>
      <c r="D180" s="16">
        <v>279.19</v>
      </c>
      <c r="F180" s="7">
        <v>89.25704300000001</v>
      </c>
      <c r="G180" s="7">
        <v>45.256699000000005</v>
      </c>
      <c r="H180" s="7">
        <v>144.67625799999999</v>
      </c>
    </row>
    <row r="181" spans="1:8" x14ac:dyDescent="0.25">
      <c r="A181" s="12" t="s">
        <v>57</v>
      </c>
      <c r="B181" s="13" t="s">
        <v>6</v>
      </c>
      <c r="C181" s="12" t="s">
        <v>229</v>
      </c>
      <c r="D181" s="16">
        <v>294.2</v>
      </c>
      <c r="F181" s="7">
        <v>94.05574</v>
      </c>
      <c r="G181" s="7">
        <v>47.689819999999997</v>
      </c>
      <c r="H181" s="7">
        <v>152.45444000000001</v>
      </c>
    </row>
    <row r="182" spans="1:8" x14ac:dyDescent="0.25">
      <c r="A182" s="12" t="s">
        <v>57</v>
      </c>
      <c r="B182" s="13" t="s">
        <v>6</v>
      </c>
      <c r="C182" s="12" t="s">
        <v>229</v>
      </c>
      <c r="D182" s="16">
        <v>294.2</v>
      </c>
      <c r="F182" s="7">
        <v>94.05574</v>
      </c>
      <c r="G182" s="7">
        <v>47.689819999999997</v>
      </c>
      <c r="H182" s="7">
        <v>152.45444000000001</v>
      </c>
    </row>
    <row r="183" spans="1:8" x14ac:dyDescent="0.25">
      <c r="A183" s="12" t="s">
        <v>57</v>
      </c>
      <c r="B183" s="13" t="s">
        <v>6</v>
      </c>
      <c r="C183" s="12" t="s">
        <v>230</v>
      </c>
      <c r="D183" s="16">
        <v>294.2</v>
      </c>
      <c r="F183" s="7">
        <v>94.05574</v>
      </c>
      <c r="G183" s="7">
        <v>47.689819999999997</v>
      </c>
      <c r="H183" s="7">
        <v>152.45444000000001</v>
      </c>
    </row>
    <row r="184" spans="1:8" x14ac:dyDescent="0.25">
      <c r="A184" s="12" t="s">
        <v>57</v>
      </c>
      <c r="B184" s="13" t="s">
        <v>6</v>
      </c>
      <c r="C184" s="12" t="s">
        <v>230</v>
      </c>
      <c r="D184" s="16">
        <v>294.2</v>
      </c>
      <c r="F184" s="7">
        <v>94.05574</v>
      </c>
      <c r="G184" s="7">
        <v>47.689819999999997</v>
      </c>
      <c r="H184" s="7">
        <v>152.45444000000001</v>
      </c>
    </row>
    <row r="185" spans="1:8" x14ac:dyDescent="0.25">
      <c r="A185" s="12" t="s">
        <v>57</v>
      </c>
      <c r="B185" s="13" t="s">
        <v>6</v>
      </c>
      <c r="C185" s="12" t="s">
        <v>231</v>
      </c>
      <c r="D185" s="16">
        <v>294.2</v>
      </c>
      <c r="F185" s="7">
        <v>94.05574</v>
      </c>
      <c r="G185" s="7">
        <v>47.689819999999997</v>
      </c>
      <c r="H185" s="7">
        <v>152.45444000000001</v>
      </c>
    </row>
    <row r="186" spans="1:8" x14ac:dyDescent="0.25">
      <c r="A186" s="12" t="s">
        <v>57</v>
      </c>
      <c r="B186" s="13" t="s">
        <v>6</v>
      </c>
      <c r="C186" s="12" t="s">
        <v>231</v>
      </c>
      <c r="D186" s="16">
        <v>294.2</v>
      </c>
      <c r="F186" s="7">
        <v>94.05574</v>
      </c>
      <c r="G186" s="7">
        <v>47.689819999999997</v>
      </c>
      <c r="H186" s="7">
        <v>152.45444000000001</v>
      </c>
    </row>
    <row r="187" spans="1:8" x14ac:dyDescent="0.25">
      <c r="A187" s="12" t="s">
        <v>57</v>
      </c>
      <c r="B187" s="13" t="s">
        <v>6</v>
      </c>
      <c r="C187" s="12" t="s">
        <v>232</v>
      </c>
      <c r="D187" s="16">
        <v>294.2</v>
      </c>
      <c r="F187" s="7">
        <v>94.05574</v>
      </c>
      <c r="G187" s="7">
        <v>47.689819999999997</v>
      </c>
      <c r="H187" s="7">
        <v>152.45444000000001</v>
      </c>
    </row>
    <row r="188" spans="1:8" x14ac:dyDescent="0.25">
      <c r="A188" s="12" t="s">
        <v>57</v>
      </c>
      <c r="B188" s="13" t="s">
        <v>6</v>
      </c>
      <c r="C188" s="12" t="s">
        <v>232</v>
      </c>
      <c r="D188" s="16">
        <v>294.2</v>
      </c>
      <c r="F188" s="7">
        <v>94.05574</v>
      </c>
      <c r="G188" s="7">
        <v>47.689819999999997</v>
      </c>
      <c r="H188" s="7">
        <v>152.45444000000001</v>
      </c>
    </row>
    <row r="189" spans="1:8" x14ac:dyDescent="0.25">
      <c r="A189" s="12" t="s">
        <v>57</v>
      </c>
      <c r="B189" s="13" t="s">
        <v>6</v>
      </c>
      <c r="C189" s="12" t="s">
        <v>233</v>
      </c>
      <c r="D189" s="16">
        <v>294.2</v>
      </c>
      <c r="F189" s="7">
        <v>94.05574</v>
      </c>
      <c r="G189" s="7">
        <v>47.689819999999997</v>
      </c>
      <c r="H189" s="7">
        <v>152.45444000000001</v>
      </c>
    </row>
    <row r="190" spans="1:8" x14ac:dyDescent="0.25">
      <c r="A190" s="12" t="s">
        <v>57</v>
      </c>
      <c r="B190" s="13" t="s">
        <v>6</v>
      </c>
      <c r="C190" s="12" t="s">
        <v>233</v>
      </c>
      <c r="D190" s="16">
        <v>294.2</v>
      </c>
      <c r="F190" s="7">
        <v>94.05574</v>
      </c>
      <c r="G190" s="7">
        <v>47.689819999999997</v>
      </c>
      <c r="H190" s="7">
        <v>152.45444000000001</v>
      </c>
    </row>
    <row r="191" spans="1:8" x14ac:dyDescent="0.25">
      <c r="A191" s="12" t="s">
        <v>57</v>
      </c>
      <c r="B191" s="13" t="s">
        <v>6</v>
      </c>
      <c r="C191" s="12" t="s">
        <v>224</v>
      </c>
      <c r="D191" s="16">
        <v>294.2</v>
      </c>
      <c r="F191" s="7">
        <v>94.05574</v>
      </c>
      <c r="G191" s="7">
        <v>47.689819999999997</v>
      </c>
      <c r="H191" s="7">
        <v>152.45444000000001</v>
      </c>
    </row>
    <row r="192" spans="1:8" x14ac:dyDescent="0.25">
      <c r="A192" s="12" t="s">
        <v>57</v>
      </c>
      <c r="B192" s="13" t="s">
        <v>6</v>
      </c>
      <c r="C192" s="12" t="s">
        <v>224</v>
      </c>
      <c r="D192" s="16">
        <v>294.2</v>
      </c>
      <c r="F192" s="7">
        <v>94.05574</v>
      </c>
      <c r="G192" s="7">
        <v>47.689819999999997</v>
      </c>
      <c r="H192" s="7">
        <v>152.45444000000001</v>
      </c>
    </row>
    <row r="193" spans="1:8" x14ac:dyDescent="0.25">
      <c r="A193" s="12" t="s">
        <v>57</v>
      </c>
      <c r="B193" s="13" t="s">
        <v>6</v>
      </c>
      <c r="C193" s="12" t="s">
        <v>228</v>
      </c>
      <c r="D193" s="16">
        <v>294.2</v>
      </c>
      <c r="F193" s="7">
        <v>94.05574</v>
      </c>
      <c r="G193" s="7">
        <v>47.689819999999997</v>
      </c>
      <c r="H193" s="7">
        <v>152.45444000000001</v>
      </c>
    </row>
    <row r="194" spans="1:8" x14ac:dyDescent="0.25">
      <c r="A194" s="12" t="s">
        <v>57</v>
      </c>
      <c r="B194" s="13" t="s">
        <v>6</v>
      </c>
      <c r="C194" s="12" t="s">
        <v>228</v>
      </c>
      <c r="D194" s="16">
        <v>294.2</v>
      </c>
      <c r="F194" s="7">
        <v>94.05574</v>
      </c>
      <c r="G194" s="7">
        <v>47.689819999999997</v>
      </c>
      <c r="H194" s="7">
        <v>152.45444000000001</v>
      </c>
    </row>
    <row r="195" spans="1:8" x14ac:dyDescent="0.25">
      <c r="A195" s="12" t="s">
        <v>57</v>
      </c>
      <c r="B195" s="13" t="s">
        <v>6</v>
      </c>
      <c r="C195" s="12" t="s">
        <v>234</v>
      </c>
      <c r="D195" s="16">
        <v>294.2</v>
      </c>
      <c r="F195" s="7">
        <v>94.05574</v>
      </c>
      <c r="G195" s="7">
        <v>47.689819999999997</v>
      </c>
      <c r="H195" s="7">
        <v>152.45444000000001</v>
      </c>
    </row>
    <row r="196" spans="1:8" x14ac:dyDescent="0.25">
      <c r="A196" s="12" t="s">
        <v>57</v>
      </c>
      <c r="B196" s="13" t="s">
        <v>6</v>
      </c>
      <c r="C196" s="12" t="s">
        <v>234</v>
      </c>
      <c r="D196" s="16">
        <v>294.2</v>
      </c>
      <c r="F196" s="7">
        <v>94.05574</v>
      </c>
      <c r="G196" s="7">
        <v>47.689819999999997</v>
      </c>
      <c r="H196" s="7">
        <v>152.45444000000001</v>
      </c>
    </row>
    <row r="197" spans="1:8" x14ac:dyDescent="0.25">
      <c r="A197" s="12" t="s">
        <v>57</v>
      </c>
      <c r="B197" s="13" t="s">
        <v>6</v>
      </c>
      <c r="C197" s="12" t="s">
        <v>235</v>
      </c>
      <c r="D197" s="16">
        <v>316.7</v>
      </c>
      <c r="F197" s="7">
        <v>101.24899000000001</v>
      </c>
      <c r="G197" s="7">
        <v>51.337069999999997</v>
      </c>
      <c r="H197" s="7">
        <v>164.11393999999999</v>
      </c>
    </row>
    <row r="198" spans="1:8" x14ac:dyDescent="0.25">
      <c r="A198" s="12" t="s">
        <v>57</v>
      </c>
      <c r="B198" s="13" t="s">
        <v>6</v>
      </c>
      <c r="C198" s="12" t="s">
        <v>235</v>
      </c>
      <c r="D198" s="16">
        <v>316.7</v>
      </c>
      <c r="F198" s="7">
        <v>101.24899000000001</v>
      </c>
      <c r="G198" s="7">
        <v>51.337069999999997</v>
      </c>
      <c r="H198" s="7">
        <v>164.11393999999999</v>
      </c>
    </row>
    <row r="199" spans="1:8" x14ac:dyDescent="0.25">
      <c r="A199" s="12" t="s">
        <v>57</v>
      </c>
      <c r="B199" s="13" t="s">
        <v>6</v>
      </c>
      <c r="C199" s="12" t="s">
        <v>236</v>
      </c>
      <c r="D199" s="16">
        <v>319.2</v>
      </c>
      <c r="F199" s="7">
        <v>102.04823999999999</v>
      </c>
      <c r="G199" s="7">
        <v>51.742319999999999</v>
      </c>
      <c r="H199" s="7">
        <v>165.40943999999999</v>
      </c>
    </row>
    <row r="200" spans="1:8" x14ac:dyDescent="0.25">
      <c r="A200" s="12" t="s">
        <v>57</v>
      </c>
      <c r="B200" s="13" t="s">
        <v>6</v>
      </c>
      <c r="C200" s="12" t="s">
        <v>236</v>
      </c>
      <c r="D200" s="16">
        <v>319.2</v>
      </c>
      <c r="F200" s="7">
        <v>102.04823999999999</v>
      </c>
      <c r="G200" s="7">
        <v>51.742319999999999</v>
      </c>
      <c r="H200" s="7">
        <v>165.40943999999999</v>
      </c>
    </row>
    <row r="201" spans="1:8" x14ac:dyDescent="0.25">
      <c r="A201" s="12" t="s">
        <v>57</v>
      </c>
      <c r="B201" s="13" t="s">
        <v>6</v>
      </c>
      <c r="C201" s="12" t="s">
        <v>226</v>
      </c>
      <c r="D201" s="16">
        <v>319.2</v>
      </c>
      <c r="F201" s="7">
        <v>102.04823999999999</v>
      </c>
      <c r="G201" s="7">
        <v>51.742319999999999</v>
      </c>
      <c r="H201" s="7">
        <v>165.40943999999999</v>
      </c>
    </row>
    <row r="202" spans="1:8" x14ac:dyDescent="0.25">
      <c r="A202" s="12" t="s">
        <v>57</v>
      </c>
      <c r="B202" s="13" t="s">
        <v>6</v>
      </c>
      <c r="C202" s="12" t="s">
        <v>226</v>
      </c>
      <c r="D202" s="16">
        <v>319.2</v>
      </c>
      <c r="F202" s="7">
        <v>102.04823999999999</v>
      </c>
      <c r="G202" s="7">
        <v>51.742319999999999</v>
      </c>
      <c r="H202" s="7">
        <v>165.40943999999999</v>
      </c>
    </row>
    <row r="203" spans="1:8" x14ac:dyDescent="0.25">
      <c r="A203" s="12" t="s">
        <v>57</v>
      </c>
      <c r="B203" s="13" t="s">
        <v>6</v>
      </c>
      <c r="C203" s="12" t="s">
        <v>237</v>
      </c>
      <c r="D203" s="16">
        <v>354.95</v>
      </c>
      <c r="F203" s="7">
        <v>113.47751500000001</v>
      </c>
      <c r="G203" s="7">
        <v>57.537395000000004</v>
      </c>
      <c r="H203" s="7">
        <v>183.93509</v>
      </c>
    </row>
    <row r="204" spans="1:8" x14ac:dyDescent="0.25">
      <c r="A204" s="12" t="s">
        <v>57</v>
      </c>
      <c r="B204" s="13" t="s">
        <v>6</v>
      </c>
      <c r="C204" s="12" t="s">
        <v>237</v>
      </c>
      <c r="D204" s="16">
        <v>354.95</v>
      </c>
      <c r="F204" s="7">
        <v>113.47751500000001</v>
      </c>
      <c r="G204" s="7">
        <v>57.537395000000004</v>
      </c>
      <c r="H204" s="7">
        <v>183.93509</v>
      </c>
    </row>
    <row r="205" spans="1:8" x14ac:dyDescent="0.25">
      <c r="A205" s="12" t="s">
        <v>57</v>
      </c>
      <c r="B205" s="13" t="s">
        <v>6</v>
      </c>
      <c r="C205" s="12" t="s">
        <v>238</v>
      </c>
      <c r="D205" s="16">
        <v>355.5</v>
      </c>
      <c r="F205" s="7">
        <v>113.65335</v>
      </c>
      <c r="G205" s="7">
        <v>57.626549999999995</v>
      </c>
      <c r="H205" s="7">
        <v>184.2201</v>
      </c>
    </row>
    <row r="206" spans="1:8" x14ac:dyDescent="0.25">
      <c r="A206" s="12" t="s">
        <v>57</v>
      </c>
      <c r="B206" s="13" t="s">
        <v>6</v>
      </c>
      <c r="C206" s="12" t="s">
        <v>238</v>
      </c>
      <c r="D206" s="16">
        <v>355.5</v>
      </c>
      <c r="F206" s="7">
        <v>113.65335</v>
      </c>
      <c r="G206" s="7">
        <v>57.626549999999995</v>
      </c>
      <c r="H206" s="7">
        <v>184.2201</v>
      </c>
    </row>
    <row r="207" spans="1:8" x14ac:dyDescent="0.25">
      <c r="A207" s="12" t="s">
        <v>57</v>
      </c>
      <c r="B207" s="13" t="s">
        <v>6</v>
      </c>
      <c r="C207" s="12" t="s">
        <v>234</v>
      </c>
      <c r="D207" s="16">
        <v>370.27</v>
      </c>
      <c r="F207" s="7">
        <v>118.375319</v>
      </c>
      <c r="G207" s="7">
        <v>60.020766999999992</v>
      </c>
      <c r="H207" s="7">
        <v>191.87391399999998</v>
      </c>
    </row>
    <row r="208" spans="1:8" x14ac:dyDescent="0.25">
      <c r="A208" s="12" t="s">
        <v>57</v>
      </c>
      <c r="B208" s="13" t="s">
        <v>6</v>
      </c>
      <c r="C208" s="12" t="s">
        <v>221</v>
      </c>
      <c r="D208" s="16">
        <v>405.02</v>
      </c>
      <c r="F208" s="7">
        <v>129.484894</v>
      </c>
      <c r="G208" s="7">
        <v>65.653741999999994</v>
      </c>
      <c r="H208" s="7">
        <v>209.88136399999999</v>
      </c>
    </row>
    <row r="209" spans="1:8" x14ac:dyDescent="0.25">
      <c r="A209" s="12" t="s">
        <v>57</v>
      </c>
      <c r="B209" s="13" t="s">
        <v>6</v>
      </c>
      <c r="C209" s="12" t="s">
        <v>221</v>
      </c>
      <c r="D209" s="16">
        <v>405.02</v>
      </c>
      <c r="F209" s="7">
        <v>129.484894</v>
      </c>
      <c r="G209" s="7">
        <v>65.653741999999994</v>
      </c>
      <c r="H209" s="7">
        <v>209.88136399999999</v>
      </c>
    </row>
    <row r="210" spans="1:8" x14ac:dyDescent="0.25">
      <c r="A210" s="12" t="s">
        <v>57</v>
      </c>
      <c r="B210" s="13" t="s">
        <v>6</v>
      </c>
      <c r="C210" s="12" t="s">
        <v>239</v>
      </c>
      <c r="D210" s="16">
        <v>443.39</v>
      </c>
      <c r="F210" s="7">
        <v>141.75178299999999</v>
      </c>
      <c r="G210" s="7">
        <v>71.873519000000002</v>
      </c>
      <c r="H210" s="7">
        <v>229.76469799999998</v>
      </c>
    </row>
    <row r="211" spans="1:8" x14ac:dyDescent="0.25">
      <c r="A211" s="12" t="s">
        <v>57</v>
      </c>
      <c r="B211" s="13" t="s">
        <v>6</v>
      </c>
      <c r="C211" s="12" t="s">
        <v>239</v>
      </c>
      <c r="D211" s="16">
        <v>443.39</v>
      </c>
      <c r="F211" s="7">
        <v>141.75178299999999</v>
      </c>
      <c r="G211" s="7">
        <v>71.873519000000002</v>
      </c>
      <c r="H211" s="7">
        <v>229.76469799999998</v>
      </c>
    </row>
    <row r="212" spans="1:8" x14ac:dyDescent="0.25">
      <c r="A212" s="12" t="s">
        <v>57</v>
      </c>
      <c r="B212" s="13" t="s">
        <v>6</v>
      </c>
      <c r="C212" s="12" t="s">
        <v>220</v>
      </c>
      <c r="D212" s="16">
        <v>511.14</v>
      </c>
      <c r="F212" s="7">
        <v>163.41145799999998</v>
      </c>
      <c r="G212" s="7">
        <v>82.855794000000003</v>
      </c>
      <c r="H212" s="7">
        <v>264.872748</v>
      </c>
    </row>
    <row r="213" spans="1:8" x14ac:dyDescent="0.25">
      <c r="A213" s="12" t="s">
        <v>57</v>
      </c>
      <c r="B213" s="13" t="s">
        <v>6</v>
      </c>
      <c r="C213" s="12" t="s">
        <v>222</v>
      </c>
      <c r="D213" s="16">
        <v>522.65</v>
      </c>
      <c r="F213" s="7">
        <v>167.09120499999997</v>
      </c>
      <c r="G213" s="7">
        <v>84.721564999999984</v>
      </c>
      <c r="H213" s="7">
        <v>270.83722999999998</v>
      </c>
    </row>
    <row r="214" spans="1:8" x14ac:dyDescent="0.25">
      <c r="A214" s="12" t="s">
        <v>57</v>
      </c>
      <c r="B214" s="13" t="s">
        <v>6</v>
      </c>
      <c r="C214" s="12" t="s">
        <v>222</v>
      </c>
      <c r="D214" s="16">
        <v>522.65</v>
      </c>
      <c r="F214" s="7">
        <v>167.09120499999997</v>
      </c>
      <c r="G214" s="7">
        <v>84.721564999999984</v>
      </c>
      <c r="H214" s="7">
        <v>270.83722999999998</v>
      </c>
    </row>
    <row r="215" spans="1:8" x14ac:dyDescent="0.25">
      <c r="A215" s="12" t="s">
        <v>57</v>
      </c>
      <c r="B215" s="13" t="s">
        <v>6</v>
      </c>
      <c r="C215" s="12" t="s">
        <v>229</v>
      </c>
      <c r="D215" s="16">
        <v>588.39</v>
      </c>
      <c r="F215" s="7">
        <v>188.108283</v>
      </c>
      <c r="G215" s="7">
        <v>95.378018999999995</v>
      </c>
      <c r="H215" s="7">
        <v>304.90369799999996</v>
      </c>
    </row>
    <row r="216" spans="1:8" x14ac:dyDescent="0.25">
      <c r="A216" s="12" t="s">
        <v>57</v>
      </c>
      <c r="B216" s="13" t="s">
        <v>6</v>
      </c>
      <c r="C216" s="12" t="s">
        <v>230</v>
      </c>
      <c r="D216" s="16">
        <v>588.39</v>
      </c>
      <c r="F216" s="7">
        <v>188.108283</v>
      </c>
      <c r="G216" s="7">
        <v>95.378018999999995</v>
      </c>
      <c r="H216" s="7">
        <v>304.90369799999996</v>
      </c>
    </row>
    <row r="217" spans="1:8" x14ac:dyDescent="0.25">
      <c r="A217" s="12" t="s">
        <v>57</v>
      </c>
      <c r="B217" s="13" t="s">
        <v>6</v>
      </c>
      <c r="C217" s="12" t="s">
        <v>231</v>
      </c>
      <c r="D217" s="16">
        <v>588.39</v>
      </c>
      <c r="F217" s="7">
        <v>188.108283</v>
      </c>
      <c r="G217" s="7">
        <v>95.378018999999995</v>
      </c>
      <c r="H217" s="7">
        <v>304.90369799999996</v>
      </c>
    </row>
    <row r="218" spans="1:8" x14ac:dyDescent="0.25">
      <c r="A218" s="12" t="s">
        <v>57</v>
      </c>
      <c r="B218" s="13" t="s">
        <v>6</v>
      </c>
      <c r="C218" s="12" t="s">
        <v>232</v>
      </c>
      <c r="D218" s="16">
        <v>588.39</v>
      </c>
      <c r="F218" s="7">
        <v>188.108283</v>
      </c>
      <c r="G218" s="7">
        <v>95.378018999999995</v>
      </c>
      <c r="H218" s="7">
        <v>304.90369799999996</v>
      </c>
    </row>
    <row r="219" spans="1:8" x14ac:dyDescent="0.25">
      <c r="A219" s="12" t="s">
        <v>57</v>
      </c>
      <c r="B219" s="13" t="s">
        <v>6</v>
      </c>
      <c r="C219" s="12" t="s">
        <v>233</v>
      </c>
      <c r="D219" s="16">
        <v>588.39</v>
      </c>
      <c r="F219" s="7">
        <v>188.108283</v>
      </c>
      <c r="G219" s="7">
        <v>95.378018999999995</v>
      </c>
      <c r="H219" s="7">
        <v>304.90369799999996</v>
      </c>
    </row>
    <row r="220" spans="1:8" x14ac:dyDescent="0.25">
      <c r="A220" s="12" t="s">
        <v>57</v>
      </c>
      <c r="B220" s="13" t="s">
        <v>6</v>
      </c>
      <c r="C220" s="12" t="s">
        <v>224</v>
      </c>
      <c r="D220" s="16">
        <v>588.39</v>
      </c>
      <c r="F220" s="7">
        <v>188.108283</v>
      </c>
      <c r="G220" s="7">
        <v>95.378018999999995</v>
      </c>
      <c r="H220" s="7">
        <v>304.90369799999996</v>
      </c>
    </row>
    <row r="221" spans="1:8" x14ac:dyDescent="0.25">
      <c r="A221" s="12" t="s">
        <v>57</v>
      </c>
      <c r="B221" s="13" t="s">
        <v>6</v>
      </c>
      <c r="C221" s="12" t="s">
        <v>228</v>
      </c>
      <c r="D221" s="16">
        <v>588.39</v>
      </c>
      <c r="F221" s="7">
        <v>188.108283</v>
      </c>
      <c r="G221" s="7">
        <v>95.378018999999995</v>
      </c>
      <c r="H221" s="7">
        <v>304.90369799999996</v>
      </c>
    </row>
    <row r="222" spans="1:8" x14ac:dyDescent="0.25">
      <c r="A222" s="12" t="s">
        <v>57</v>
      </c>
      <c r="B222" s="13" t="s">
        <v>6</v>
      </c>
      <c r="C222" s="12" t="s">
        <v>234</v>
      </c>
      <c r="D222" s="16">
        <v>588.39</v>
      </c>
      <c r="F222" s="7">
        <v>188.108283</v>
      </c>
      <c r="G222" s="7">
        <v>95.378018999999995</v>
      </c>
      <c r="H222" s="7">
        <v>304.90369799999996</v>
      </c>
    </row>
    <row r="223" spans="1:8" x14ac:dyDescent="0.25">
      <c r="A223" s="12" t="s">
        <v>57</v>
      </c>
      <c r="B223" s="13" t="s">
        <v>6</v>
      </c>
      <c r="C223" s="12" t="s">
        <v>240</v>
      </c>
      <c r="D223" s="16">
        <v>623.89</v>
      </c>
      <c r="F223" s="7">
        <v>199.45763300000002</v>
      </c>
      <c r="G223" s="7">
        <v>101.132569</v>
      </c>
      <c r="H223" s="7">
        <v>323.29979800000001</v>
      </c>
    </row>
    <row r="224" spans="1:8" x14ac:dyDescent="0.25">
      <c r="A224" s="12" t="s">
        <v>57</v>
      </c>
      <c r="B224" s="13" t="s">
        <v>6</v>
      </c>
      <c r="C224" s="12" t="s">
        <v>235</v>
      </c>
      <c r="D224" s="16">
        <v>633.39</v>
      </c>
      <c r="F224" s="7">
        <v>202.49478300000001</v>
      </c>
      <c r="G224" s="7">
        <v>102.67251899999999</v>
      </c>
      <c r="H224" s="7">
        <v>328.22269799999998</v>
      </c>
    </row>
    <row r="225" spans="1:8" x14ac:dyDescent="0.25">
      <c r="A225" s="12" t="s">
        <v>57</v>
      </c>
      <c r="B225" s="13" t="s">
        <v>6</v>
      </c>
      <c r="C225" s="12" t="s">
        <v>236</v>
      </c>
      <c r="D225" s="16">
        <v>638.39</v>
      </c>
      <c r="F225" s="7">
        <v>204.09328300000004</v>
      </c>
      <c r="G225" s="7">
        <v>103.48301899999998</v>
      </c>
      <c r="H225" s="7">
        <v>330.81369799999999</v>
      </c>
    </row>
    <row r="226" spans="1:8" x14ac:dyDescent="0.25">
      <c r="A226" s="12" t="s">
        <v>57</v>
      </c>
      <c r="B226" s="13" t="s">
        <v>6</v>
      </c>
      <c r="C226" s="12" t="s">
        <v>226</v>
      </c>
      <c r="D226" s="16">
        <v>638.39</v>
      </c>
      <c r="F226" s="7">
        <v>204.09328300000004</v>
      </c>
      <c r="G226" s="7">
        <v>103.48301899999998</v>
      </c>
      <c r="H226" s="7">
        <v>330.81369799999999</v>
      </c>
    </row>
    <row r="227" spans="1:8" x14ac:dyDescent="0.25">
      <c r="A227" s="12" t="s">
        <v>57</v>
      </c>
      <c r="B227" s="13" t="s">
        <v>6</v>
      </c>
      <c r="C227" s="12" t="s">
        <v>237</v>
      </c>
      <c r="D227" s="16">
        <v>709.89</v>
      </c>
      <c r="F227" s="7">
        <v>226.95183299999999</v>
      </c>
      <c r="G227" s="7">
        <v>115.07316900000001</v>
      </c>
      <c r="H227" s="7">
        <v>367.86499800000001</v>
      </c>
    </row>
    <row r="228" spans="1:8" x14ac:dyDescent="0.25">
      <c r="A228" s="12" t="s">
        <v>57</v>
      </c>
      <c r="B228" s="13" t="s">
        <v>6</v>
      </c>
      <c r="C228" s="12" t="s">
        <v>238</v>
      </c>
      <c r="D228" s="16">
        <v>710.99</v>
      </c>
      <c r="F228" s="7">
        <v>227.30350300000001</v>
      </c>
      <c r="G228" s="7">
        <v>115.25147899999999</v>
      </c>
      <c r="H228" s="7">
        <v>368.43501800000001</v>
      </c>
    </row>
    <row r="229" spans="1:8" x14ac:dyDescent="0.25">
      <c r="A229" s="12" t="s">
        <v>57</v>
      </c>
      <c r="B229" s="13" t="s">
        <v>6</v>
      </c>
      <c r="C229" s="12" t="s">
        <v>221</v>
      </c>
      <c r="D229" s="16">
        <v>810.04</v>
      </c>
      <c r="F229" s="7">
        <v>258.96978799999999</v>
      </c>
      <c r="G229" s="7">
        <v>131.30748399999999</v>
      </c>
      <c r="H229" s="7">
        <v>419.76272799999998</v>
      </c>
    </row>
    <row r="230" spans="1:8" x14ac:dyDescent="0.25">
      <c r="A230" s="12" t="s">
        <v>57</v>
      </c>
      <c r="B230" s="13" t="s">
        <v>6</v>
      </c>
      <c r="C230" s="12" t="s">
        <v>239</v>
      </c>
      <c r="D230" s="16">
        <v>886.77</v>
      </c>
      <c r="F230" s="7">
        <v>283.50036899999998</v>
      </c>
      <c r="G230" s="7">
        <v>143.74541699999997</v>
      </c>
      <c r="H230" s="7">
        <v>459.52421399999997</v>
      </c>
    </row>
    <row r="231" spans="1:8" x14ac:dyDescent="0.25">
      <c r="A231" s="12" t="s">
        <v>57</v>
      </c>
      <c r="B231" s="13" t="s">
        <v>6</v>
      </c>
      <c r="C231" s="12" t="s">
        <v>222</v>
      </c>
      <c r="D231" s="16">
        <v>1045.29</v>
      </c>
      <c r="F231" s="7">
        <v>334.179213</v>
      </c>
      <c r="G231" s="7">
        <v>169.441509</v>
      </c>
      <c r="H231" s="7">
        <v>541.66927799999996</v>
      </c>
    </row>
    <row r="232" spans="1:8" x14ac:dyDescent="0.25">
      <c r="A232" s="12" t="s">
        <v>57</v>
      </c>
      <c r="B232" s="13" t="s">
        <v>6</v>
      </c>
      <c r="C232" s="12" t="s">
        <v>227</v>
      </c>
      <c r="D232" s="16">
        <v>1746.5</v>
      </c>
      <c r="F232" s="7">
        <v>558.35604999999998</v>
      </c>
      <c r="G232" s="7">
        <v>283.10764999999998</v>
      </c>
      <c r="H232" s="7">
        <v>905.03629999999998</v>
      </c>
    </row>
    <row r="233" spans="1:8" x14ac:dyDescent="0.25">
      <c r="A233" s="12" t="s">
        <v>57</v>
      </c>
      <c r="B233" s="13" t="s">
        <v>6</v>
      </c>
      <c r="C233" s="12" t="s">
        <v>229</v>
      </c>
      <c r="D233" s="16">
        <v>1765.17</v>
      </c>
      <c r="F233" s="7">
        <v>564.32484900000009</v>
      </c>
      <c r="G233" s="7">
        <v>286.13405700000004</v>
      </c>
      <c r="H233" s="7">
        <v>914.711094</v>
      </c>
    </row>
    <row r="234" spans="1:8" x14ac:dyDescent="0.25">
      <c r="A234" s="12" t="s">
        <v>57</v>
      </c>
      <c r="B234" s="13" t="s">
        <v>6</v>
      </c>
      <c r="C234" s="12" t="s">
        <v>230</v>
      </c>
      <c r="D234" s="16">
        <v>1765.17</v>
      </c>
      <c r="F234" s="7">
        <v>564.32484900000009</v>
      </c>
      <c r="G234" s="7">
        <v>286.13405700000004</v>
      </c>
      <c r="H234" s="7">
        <v>914.711094</v>
      </c>
    </row>
    <row r="235" spans="1:8" x14ac:dyDescent="0.25">
      <c r="A235" s="12" t="s">
        <v>57</v>
      </c>
      <c r="B235" s="13" t="s">
        <v>6</v>
      </c>
      <c r="C235" s="12" t="s">
        <v>231</v>
      </c>
      <c r="D235" s="16">
        <v>1765.17</v>
      </c>
      <c r="F235" s="7">
        <v>564.32484900000009</v>
      </c>
      <c r="G235" s="7">
        <v>286.13405700000004</v>
      </c>
      <c r="H235" s="7">
        <v>914.711094</v>
      </c>
    </row>
    <row r="236" spans="1:8" x14ac:dyDescent="0.25">
      <c r="A236" s="12" t="s">
        <v>57</v>
      </c>
      <c r="B236" s="13" t="s">
        <v>6</v>
      </c>
      <c r="C236" s="12" t="s">
        <v>232</v>
      </c>
      <c r="D236" s="16">
        <v>1765.17</v>
      </c>
      <c r="F236" s="7">
        <v>564.32484900000009</v>
      </c>
      <c r="G236" s="7">
        <v>286.13405700000004</v>
      </c>
      <c r="H236" s="7">
        <v>914.711094</v>
      </c>
    </row>
    <row r="237" spans="1:8" x14ac:dyDescent="0.25">
      <c r="A237" s="12" t="s">
        <v>57</v>
      </c>
      <c r="B237" s="13" t="s">
        <v>6</v>
      </c>
      <c r="C237" s="12" t="s">
        <v>233</v>
      </c>
      <c r="D237" s="16">
        <v>1765.17</v>
      </c>
      <c r="F237" s="7">
        <v>564.32484900000009</v>
      </c>
      <c r="G237" s="7">
        <v>286.13405700000004</v>
      </c>
      <c r="H237" s="7">
        <v>914.711094</v>
      </c>
    </row>
    <row r="238" spans="1:8" x14ac:dyDescent="0.25">
      <c r="A238" s="12" t="s">
        <v>57</v>
      </c>
      <c r="B238" s="13" t="s">
        <v>6</v>
      </c>
      <c r="C238" s="12" t="s">
        <v>224</v>
      </c>
      <c r="D238" s="16">
        <v>1765.17</v>
      </c>
      <c r="F238" s="7">
        <v>564.32484900000009</v>
      </c>
      <c r="G238" s="7">
        <v>286.13405700000004</v>
      </c>
      <c r="H238" s="7">
        <v>914.711094</v>
      </c>
    </row>
    <row r="239" spans="1:8" x14ac:dyDescent="0.25">
      <c r="A239" s="12" t="s">
        <v>57</v>
      </c>
      <c r="B239" s="13" t="s">
        <v>6</v>
      </c>
      <c r="C239" s="12" t="s">
        <v>228</v>
      </c>
      <c r="D239" s="16">
        <v>1765.17</v>
      </c>
      <c r="F239" s="7">
        <v>564.32484900000009</v>
      </c>
      <c r="G239" s="7">
        <v>286.13405700000004</v>
      </c>
      <c r="H239" s="7">
        <v>914.711094</v>
      </c>
    </row>
    <row r="240" spans="1:8" x14ac:dyDescent="0.25">
      <c r="A240" s="12" t="s">
        <v>57</v>
      </c>
      <c r="B240" s="13" t="s">
        <v>6</v>
      </c>
      <c r="C240" s="12" t="s">
        <v>234</v>
      </c>
      <c r="D240" s="16">
        <v>1765.17</v>
      </c>
      <c r="F240" s="7">
        <v>564.32484900000009</v>
      </c>
      <c r="G240" s="7">
        <v>286.13405700000004</v>
      </c>
      <c r="H240" s="7">
        <v>914.711094</v>
      </c>
    </row>
    <row r="241" spans="1:8" x14ac:dyDescent="0.25">
      <c r="A241" s="12" t="s">
        <v>57</v>
      </c>
      <c r="B241" s="13" t="s">
        <v>6</v>
      </c>
      <c r="C241" s="12" t="s">
        <v>241</v>
      </c>
      <c r="D241" s="16">
        <v>1780.66</v>
      </c>
      <c r="F241" s="7">
        <v>569.27700200000004</v>
      </c>
      <c r="G241" s="7">
        <v>288.64498600000002</v>
      </c>
      <c r="H241" s="7">
        <v>922.73801200000003</v>
      </c>
    </row>
    <row r="242" spans="1:8" x14ac:dyDescent="0.25">
      <c r="A242" s="12" t="s">
        <v>57</v>
      </c>
      <c r="B242" s="13" t="s">
        <v>6</v>
      </c>
      <c r="C242" s="12" t="s">
        <v>241</v>
      </c>
      <c r="D242" s="16">
        <v>1780.66</v>
      </c>
      <c r="F242" s="7">
        <v>569.27700200000004</v>
      </c>
      <c r="G242" s="7">
        <v>288.64498600000002</v>
      </c>
      <c r="H242" s="7">
        <v>922.73801200000003</v>
      </c>
    </row>
    <row r="243" spans="1:8" x14ac:dyDescent="0.25">
      <c r="A243" s="12" t="s">
        <v>57</v>
      </c>
      <c r="B243" s="13" t="s">
        <v>6</v>
      </c>
      <c r="C243" s="12" t="s">
        <v>235</v>
      </c>
      <c r="D243" s="16">
        <v>1900.17</v>
      </c>
      <c r="F243" s="7">
        <v>607.48434899999995</v>
      </c>
      <c r="G243" s="7">
        <v>308.01755700000001</v>
      </c>
      <c r="H243" s="7">
        <v>984.668094</v>
      </c>
    </row>
    <row r="244" spans="1:8" x14ac:dyDescent="0.25">
      <c r="A244" s="12" t="s">
        <v>57</v>
      </c>
      <c r="B244" s="13" t="s">
        <v>6</v>
      </c>
      <c r="C244" s="12" t="s">
        <v>236</v>
      </c>
      <c r="D244" s="16">
        <v>1915.17</v>
      </c>
      <c r="F244" s="7">
        <v>612.27984900000001</v>
      </c>
      <c r="G244" s="7">
        <v>310.44905699999998</v>
      </c>
      <c r="H244" s="7">
        <v>992.44109400000002</v>
      </c>
    </row>
    <row r="245" spans="1:8" x14ac:dyDescent="0.25">
      <c r="A245" s="12" t="s">
        <v>57</v>
      </c>
      <c r="B245" s="13" t="s">
        <v>6</v>
      </c>
      <c r="C245" s="12" t="s">
        <v>226</v>
      </c>
      <c r="D245" s="16">
        <v>1915.17</v>
      </c>
      <c r="F245" s="7">
        <v>612.27984900000001</v>
      </c>
      <c r="G245" s="7">
        <v>310.44905699999998</v>
      </c>
      <c r="H245" s="7">
        <v>992.44109400000002</v>
      </c>
    </row>
    <row r="246" spans="1:8" x14ac:dyDescent="0.25">
      <c r="A246" s="12" t="s">
        <v>57</v>
      </c>
      <c r="B246" s="13" t="s">
        <v>6</v>
      </c>
      <c r="C246" s="12" t="s">
        <v>242</v>
      </c>
      <c r="D246" s="16">
        <v>2063.54</v>
      </c>
      <c r="F246" s="7">
        <v>659.71373799999992</v>
      </c>
      <c r="G246" s="7">
        <v>334.49983399999996</v>
      </c>
      <c r="H246" s="7">
        <v>1069.3264280000001</v>
      </c>
    </row>
    <row r="247" spans="1:8" x14ac:dyDescent="0.25">
      <c r="A247" s="12" t="s">
        <v>57</v>
      </c>
      <c r="B247" s="13" t="s">
        <v>6</v>
      </c>
      <c r="C247" s="12" t="s">
        <v>242</v>
      </c>
      <c r="D247" s="16">
        <v>2063.54</v>
      </c>
      <c r="F247" s="7">
        <v>659.71373799999992</v>
      </c>
      <c r="G247" s="7">
        <v>334.49983399999996</v>
      </c>
      <c r="H247" s="7">
        <v>1069.3264280000001</v>
      </c>
    </row>
    <row r="248" spans="1:8" x14ac:dyDescent="0.25">
      <c r="A248" s="12" t="s">
        <v>57</v>
      </c>
      <c r="B248" s="13" t="s">
        <v>6</v>
      </c>
      <c r="C248" s="12" t="s">
        <v>237</v>
      </c>
      <c r="D248" s="16">
        <v>2129.67</v>
      </c>
      <c r="F248" s="7">
        <v>680.8554989999999</v>
      </c>
      <c r="G248" s="7">
        <v>345.21950699999996</v>
      </c>
      <c r="H248" s="7">
        <v>1103.594994</v>
      </c>
    </row>
    <row r="249" spans="1:8" x14ac:dyDescent="0.25">
      <c r="A249" s="12" t="s">
        <v>57</v>
      </c>
      <c r="B249" s="13" t="s">
        <v>6</v>
      </c>
      <c r="C249" s="12" t="s">
        <v>238</v>
      </c>
      <c r="D249" s="16">
        <v>2132.9699999999998</v>
      </c>
      <c r="F249" s="7">
        <v>681.91050899999993</v>
      </c>
      <c r="G249" s="7">
        <v>345.75443699999994</v>
      </c>
      <c r="H249" s="7">
        <v>1105.3050539999999</v>
      </c>
    </row>
    <row r="250" spans="1:8" x14ac:dyDescent="0.25">
      <c r="A250" s="12" t="s">
        <v>57</v>
      </c>
      <c r="B250" s="13" t="s">
        <v>6</v>
      </c>
      <c r="C250" s="12" t="s">
        <v>240</v>
      </c>
      <c r="D250" s="16">
        <v>2272.0100000000002</v>
      </c>
      <c r="F250" s="7">
        <v>726.36159700000007</v>
      </c>
      <c r="G250" s="7">
        <v>368.292821</v>
      </c>
      <c r="H250" s="7">
        <v>1177.3555820000001</v>
      </c>
    </row>
    <row r="251" spans="1:8" x14ac:dyDescent="0.25">
      <c r="A251" s="12" t="s">
        <v>57</v>
      </c>
      <c r="B251" s="13" t="s">
        <v>6</v>
      </c>
      <c r="C251" s="12" t="s">
        <v>221</v>
      </c>
      <c r="D251" s="16">
        <v>2430.11</v>
      </c>
      <c r="F251" s="7">
        <v>776.9061670000001</v>
      </c>
      <c r="G251" s="7">
        <v>393.92083099999996</v>
      </c>
      <c r="H251" s="7">
        <v>1259.2830020000001</v>
      </c>
    </row>
    <row r="252" spans="1:8" x14ac:dyDescent="0.25">
      <c r="A252" s="12" t="s">
        <v>57</v>
      </c>
      <c r="B252" s="13" t="s">
        <v>6</v>
      </c>
      <c r="C252" s="12" t="s">
        <v>239</v>
      </c>
      <c r="D252" s="16">
        <v>2660.31</v>
      </c>
      <c r="F252" s="7">
        <v>850.50110699999993</v>
      </c>
      <c r="G252" s="7">
        <v>431.23625099999998</v>
      </c>
      <c r="H252" s="7">
        <v>1378.5726419999999</v>
      </c>
    </row>
    <row r="253" spans="1:8" x14ac:dyDescent="0.25">
      <c r="A253" s="12" t="s">
        <v>57</v>
      </c>
      <c r="B253" s="13" t="s">
        <v>6</v>
      </c>
      <c r="C253" s="12" t="s">
        <v>229</v>
      </c>
      <c r="D253" s="16">
        <v>2941.94</v>
      </c>
      <c r="F253" s="7">
        <v>940.53821800000003</v>
      </c>
      <c r="G253" s="7">
        <v>476.88847400000003</v>
      </c>
      <c r="H253" s="7">
        <v>1524.5133080000001</v>
      </c>
    </row>
    <row r="254" spans="1:8" x14ac:dyDescent="0.25">
      <c r="A254" s="12" t="s">
        <v>57</v>
      </c>
      <c r="B254" s="13" t="s">
        <v>6</v>
      </c>
      <c r="C254" s="12" t="s">
        <v>230</v>
      </c>
      <c r="D254" s="16">
        <v>2941.94</v>
      </c>
      <c r="F254" s="7">
        <v>940.53821800000003</v>
      </c>
      <c r="G254" s="7">
        <v>476.88847400000003</v>
      </c>
      <c r="H254" s="7">
        <v>1524.5133080000001</v>
      </c>
    </row>
    <row r="255" spans="1:8" x14ac:dyDescent="0.25">
      <c r="A255" s="12" t="s">
        <v>57</v>
      </c>
      <c r="B255" s="13" t="s">
        <v>6</v>
      </c>
      <c r="C255" s="12" t="s">
        <v>231</v>
      </c>
      <c r="D255" s="16">
        <v>2941.94</v>
      </c>
      <c r="F255" s="7">
        <v>940.53821800000003</v>
      </c>
      <c r="G255" s="7">
        <v>476.88847400000003</v>
      </c>
      <c r="H255" s="7">
        <v>1524.5133080000001</v>
      </c>
    </row>
    <row r="256" spans="1:8" x14ac:dyDescent="0.25">
      <c r="A256" s="12" t="s">
        <v>57</v>
      </c>
      <c r="B256" s="13" t="s">
        <v>6</v>
      </c>
      <c r="C256" s="12" t="s">
        <v>232</v>
      </c>
      <c r="D256" s="16">
        <v>2941.94</v>
      </c>
      <c r="F256" s="7">
        <v>940.53821800000003</v>
      </c>
      <c r="G256" s="7">
        <v>476.88847400000003</v>
      </c>
      <c r="H256" s="7">
        <v>1524.5133080000001</v>
      </c>
    </row>
    <row r="257" spans="1:8" x14ac:dyDescent="0.25">
      <c r="A257" s="12" t="s">
        <v>57</v>
      </c>
      <c r="B257" s="13" t="s">
        <v>6</v>
      </c>
      <c r="C257" s="12" t="s">
        <v>233</v>
      </c>
      <c r="D257" s="16">
        <v>2941.94</v>
      </c>
      <c r="F257" s="7">
        <v>940.53821800000003</v>
      </c>
      <c r="G257" s="7">
        <v>476.88847400000003</v>
      </c>
      <c r="H257" s="7">
        <v>1524.5133080000001</v>
      </c>
    </row>
    <row r="258" spans="1:8" x14ac:dyDescent="0.25">
      <c r="A258" s="12" t="s">
        <v>57</v>
      </c>
      <c r="B258" s="13" t="s">
        <v>6</v>
      </c>
      <c r="C258" s="12" t="s">
        <v>224</v>
      </c>
      <c r="D258" s="16">
        <v>2941.94</v>
      </c>
      <c r="F258" s="7">
        <v>940.53821800000003</v>
      </c>
      <c r="G258" s="7">
        <v>476.88847400000003</v>
      </c>
      <c r="H258" s="7">
        <v>1524.5133080000001</v>
      </c>
    </row>
    <row r="259" spans="1:8" x14ac:dyDescent="0.25">
      <c r="A259" s="12" t="s">
        <v>57</v>
      </c>
      <c r="B259" s="13" t="s">
        <v>6</v>
      </c>
      <c r="C259" s="12" t="s">
        <v>228</v>
      </c>
      <c r="D259" s="16">
        <v>2941.94</v>
      </c>
      <c r="F259" s="7">
        <v>940.53821800000003</v>
      </c>
      <c r="G259" s="7">
        <v>476.88847400000003</v>
      </c>
      <c r="H259" s="7">
        <v>1524.5133080000001</v>
      </c>
    </row>
    <row r="260" spans="1:8" x14ac:dyDescent="0.25">
      <c r="A260" s="12" t="s">
        <v>57</v>
      </c>
      <c r="B260" s="13" t="s">
        <v>6</v>
      </c>
      <c r="C260" s="12" t="s">
        <v>234</v>
      </c>
      <c r="D260" s="16">
        <v>2941.94</v>
      </c>
      <c r="F260" s="7">
        <v>940.53821800000003</v>
      </c>
      <c r="G260" s="7">
        <v>476.88847400000003</v>
      </c>
      <c r="H260" s="7">
        <v>1524.5133080000001</v>
      </c>
    </row>
    <row r="261" spans="1:8" x14ac:dyDescent="0.25">
      <c r="A261" s="12" t="s">
        <v>57</v>
      </c>
      <c r="B261" s="13" t="s">
        <v>6</v>
      </c>
      <c r="C261" s="12" t="s">
        <v>222</v>
      </c>
      <c r="D261" s="16">
        <v>3135.87</v>
      </c>
      <c r="F261" s="7">
        <v>1002.537639</v>
      </c>
      <c r="G261" s="7">
        <v>508.32452699999999</v>
      </c>
      <c r="H261" s="7">
        <v>1625.007834</v>
      </c>
    </row>
    <row r="262" spans="1:8" x14ac:dyDescent="0.25">
      <c r="A262" s="12" t="s">
        <v>57</v>
      </c>
      <c r="B262" s="13" t="s">
        <v>6</v>
      </c>
      <c r="C262" s="12" t="s">
        <v>235</v>
      </c>
      <c r="D262" s="16">
        <v>3166.94</v>
      </c>
      <c r="F262" s="7">
        <v>1012.470718</v>
      </c>
      <c r="G262" s="7">
        <v>513.36097400000006</v>
      </c>
      <c r="H262" s="7">
        <v>1641.1083080000001</v>
      </c>
    </row>
    <row r="263" spans="1:8" x14ac:dyDescent="0.25">
      <c r="A263" s="12" t="s">
        <v>57</v>
      </c>
      <c r="B263" s="13" t="s">
        <v>6</v>
      </c>
      <c r="C263" s="12" t="s">
        <v>236</v>
      </c>
      <c r="D263" s="16">
        <v>3191.94</v>
      </c>
      <c r="F263" s="7">
        <v>1020.463218</v>
      </c>
      <c r="G263" s="7">
        <v>517.41347399999995</v>
      </c>
      <c r="H263" s="7">
        <v>1654.063308</v>
      </c>
    </row>
    <row r="264" spans="1:8" x14ac:dyDescent="0.25">
      <c r="A264" s="12" t="s">
        <v>57</v>
      </c>
      <c r="B264" s="13" t="s">
        <v>6</v>
      </c>
      <c r="C264" s="12" t="s">
        <v>226</v>
      </c>
      <c r="D264" s="16">
        <v>3191.94</v>
      </c>
      <c r="F264" s="7">
        <v>1020.463218</v>
      </c>
      <c r="G264" s="7">
        <v>517.41347399999995</v>
      </c>
      <c r="H264" s="7">
        <v>1654.063308</v>
      </c>
    </row>
    <row r="265" spans="1:8" x14ac:dyDescent="0.25">
      <c r="A265" s="12" t="s">
        <v>57</v>
      </c>
      <c r="B265" s="13" t="s">
        <v>6</v>
      </c>
      <c r="C265" s="12" t="s">
        <v>243</v>
      </c>
      <c r="D265" s="16">
        <v>3294.98</v>
      </c>
      <c r="F265" s="7">
        <v>1053.4051059999997</v>
      </c>
      <c r="G265" s="7">
        <v>534.1162579999999</v>
      </c>
      <c r="H265" s="7">
        <v>1707.4586360000001</v>
      </c>
    </row>
    <row r="266" spans="1:8" x14ac:dyDescent="0.25">
      <c r="A266" s="12" t="s">
        <v>57</v>
      </c>
      <c r="B266" s="13" t="s">
        <v>6</v>
      </c>
      <c r="C266" s="12" t="s">
        <v>243</v>
      </c>
      <c r="D266" s="16">
        <v>3294.98</v>
      </c>
      <c r="F266" s="7">
        <v>1053.4051059999997</v>
      </c>
      <c r="G266" s="7">
        <v>534.1162579999999</v>
      </c>
      <c r="H266" s="7">
        <v>1707.4586360000001</v>
      </c>
    </row>
    <row r="267" spans="1:8" x14ac:dyDescent="0.25">
      <c r="A267" s="12" t="s">
        <v>57</v>
      </c>
      <c r="B267" s="13" t="s">
        <v>6</v>
      </c>
      <c r="C267" s="12" t="s">
        <v>244</v>
      </c>
      <c r="D267" s="16">
        <v>3294.98</v>
      </c>
      <c r="F267" s="7">
        <v>1053.4051059999997</v>
      </c>
      <c r="G267" s="7">
        <v>534.1162579999999</v>
      </c>
      <c r="H267" s="7">
        <v>1707.4586360000001</v>
      </c>
    </row>
    <row r="268" spans="1:8" x14ac:dyDescent="0.25">
      <c r="A268" s="12" t="s">
        <v>57</v>
      </c>
      <c r="B268" s="13" t="s">
        <v>6</v>
      </c>
      <c r="C268" s="12" t="s">
        <v>244</v>
      </c>
      <c r="D268" s="16">
        <v>3294.98</v>
      </c>
      <c r="F268" s="7">
        <v>1053.4051059999997</v>
      </c>
      <c r="G268" s="7">
        <v>534.1162579999999</v>
      </c>
      <c r="H268" s="7">
        <v>1707.4586360000001</v>
      </c>
    </row>
    <row r="269" spans="1:8" x14ac:dyDescent="0.25">
      <c r="A269" s="12" t="s">
        <v>57</v>
      </c>
      <c r="B269" s="13" t="s">
        <v>6</v>
      </c>
      <c r="C269" s="12" t="s">
        <v>245</v>
      </c>
      <c r="D269" s="16">
        <v>3294.98</v>
      </c>
      <c r="F269" s="7">
        <v>1053.4051059999997</v>
      </c>
      <c r="G269" s="7">
        <v>534.1162579999999</v>
      </c>
      <c r="H269" s="7">
        <v>1707.4586360000001</v>
      </c>
    </row>
    <row r="270" spans="1:8" x14ac:dyDescent="0.25">
      <c r="A270" s="12" t="s">
        <v>57</v>
      </c>
      <c r="B270" s="13" t="s">
        <v>6</v>
      </c>
      <c r="C270" s="12" t="s">
        <v>245</v>
      </c>
      <c r="D270" s="16">
        <v>3294.98</v>
      </c>
      <c r="F270" s="7">
        <v>1053.4051059999997</v>
      </c>
      <c r="G270" s="7">
        <v>534.1162579999999</v>
      </c>
      <c r="H270" s="7">
        <v>1707.4586360000001</v>
      </c>
    </row>
    <row r="271" spans="1:8" x14ac:dyDescent="0.25">
      <c r="A271" s="12" t="s">
        <v>57</v>
      </c>
      <c r="B271" s="13" t="s">
        <v>6</v>
      </c>
      <c r="C271" s="12" t="s">
        <v>246</v>
      </c>
      <c r="D271" s="16">
        <v>3294.98</v>
      </c>
      <c r="F271" s="7">
        <v>1053.4051059999997</v>
      </c>
      <c r="G271" s="7">
        <v>534.1162579999999</v>
      </c>
      <c r="H271" s="7">
        <v>1707.4586360000001</v>
      </c>
    </row>
    <row r="272" spans="1:8" x14ac:dyDescent="0.25">
      <c r="A272" s="12" t="s">
        <v>57</v>
      </c>
      <c r="B272" s="13" t="s">
        <v>6</v>
      </c>
      <c r="C272" s="12" t="s">
        <v>246</v>
      </c>
      <c r="D272" s="16">
        <v>3294.98</v>
      </c>
      <c r="F272" s="7">
        <v>1053.4051059999997</v>
      </c>
      <c r="G272" s="7">
        <v>534.1162579999999</v>
      </c>
      <c r="H272" s="7">
        <v>1707.4586360000001</v>
      </c>
    </row>
    <row r="273" spans="1:8" x14ac:dyDescent="0.25">
      <c r="A273" s="12" t="s">
        <v>57</v>
      </c>
      <c r="B273" s="13" t="s">
        <v>6</v>
      </c>
      <c r="C273" s="12" t="s">
        <v>247</v>
      </c>
      <c r="D273" s="16">
        <v>3294.98</v>
      </c>
      <c r="F273" s="7">
        <v>1053.4051059999997</v>
      </c>
      <c r="G273" s="7">
        <v>534.1162579999999</v>
      </c>
      <c r="H273" s="7">
        <v>1707.4586360000001</v>
      </c>
    </row>
    <row r="274" spans="1:8" x14ac:dyDescent="0.25">
      <c r="A274" s="12" t="s">
        <v>57</v>
      </c>
      <c r="B274" s="13" t="s">
        <v>6</v>
      </c>
      <c r="C274" s="12" t="s">
        <v>247</v>
      </c>
      <c r="D274" s="16">
        <v>3294.98</v>
      </c>
      <c r="F274" s="7">
        <v>1053.4051059999997</v>
      </c>
      <c r="G274" s="7">
        <v>534.1162579999999</v>
      </c>
      <c r="H274" s="7">
        <v>1707.4586360000001</v>
      </c>
    </row>
    <row r="275" spans="1:8" x14ac:dyDescent="0.25">
      <c r="A275" s="12" t="s">
        <v>57</v>
      </c>
      <c r="B275" s="13" t="s">
        <v>6</v>
      </c>
      <c r="C275" s="12" t="s">
        <v>225</v>
      </c>
      <c r="D275" s="16">
        <v>3294.98</v>
      </c>
      <c r="F275" s="7">
        <v>1053.4051059999997</v>
      </c>
      <c r="G275" s="7">
        <v>534.1162579999999</v>
      </c>
      <c r="H275" s="7">
        <v>1707.4586360000001</v>
      </c>
    </row>
    <row r="276" spans="1:8" x14ac:dyDescent="0.25">
      <c r="A276" s="12" t="s">
        <v>57</v>
      </c>
      <c r="B276" s="13" t="s">
        <v>6</v>
      </c>
      <c r="C276" s="12" t="s">
        <v>225</v>
      </c>
      <c r="D276" s="16">
        <v>3294.98</v>
      </c>
      <c r="F276" s="7">
        <v>1053.4051059999997</v>
      </c>
      <c r="G276" s="7">
        <v>534.1162579999999</v>
      </c>
      <c r="H276" s="7">
        <v>1707.4586360000001</v>
      </c>
    </row>
    <row r="277" spans="1:8" x14ac:dyDescent="0.25">
      <c r="A277" s="12" t="s">
        <v>57</v>
      </c>
      <c r="B277" s="13" t="s">
        <v>6</v>
      </c>
      <c r="C277" s="12" t="s">
        <v>248</v>
      </c>
      <c r="D277" s="16">
        <v>3294.98</v>
      </c>
      <c r="F277" s="7">
        <v>1053.4051059999997</v>
      </c>
      <c r="G277" s="7">
        <v>534.1162579999999</v>
      </c>
      <c r="H277" s="7">
        <v>1707.4586360000001</v>
      </c>
    </row>
    <row r="278" spans="1:8" x14ac:dyDescent="0.25">
      <c r="A278" s="12" t="s">
        <v>57</v>
      </c>
      <c r="B278" s="13" t="s">
        <v>6</v>
      </c>
      <c r="C278" s="12" t="s">
        <v>248</v>
      </c>
      <c r="D278" s="16">
        <v>3294.98</v>
      </c>
      <c r="F278" s="7">
        <v>1053.4051059999997</v>
      </c>
      <c r="G278" s="7">
        <v>534.1162579999999</v>
      </c>
      <c r="H278" s="7">
        <v>1707.4586360000001</v>
      </c>
    </row>
    <row r="279" spans="1:8" x14ac:dyDescent="0.25">
      <c r="A279" s="12" t="s">
        <v>57</v>
      </c>
      <c r="B279" s="13" t="s">
        <v>6</v>
      </c>
      <c r="C279" s="12" t="s">
        <v>249</v>
      </c>
      <c r="D279" s="16">
        <v>3475.46</v>
      </c>
      <c r="F279" s="7">
        <v>1111.104562</v>
      </c>
      <c r="G279" s="7">
        <v>563.3720659999999</v>
      </c>
      <c r="H279" s="7">
        <v>1800.9833719999999</v>
      </c>
    </row>
    <row r="280" spans="1:8" x14ac:dyDescent="0.25">
      <c r="A280" s="12" t="s">
        <v>57</v>
      </c>
      <c r="B280" s="13" t="s">
        <v>6</v>
      </c>
      <c r="C280" s="12" t="s">
        <v>249</v>
      </c>
      <c r="D280" s="16">
        <v>3475.46</v>
      </c>
      <c r="F280" s="7">
        <v>1111.104562</v>
      </c>
      <c r="G280" s="7">
        <v>563.3720659999999</v>
      </c>
      <c r="H280" s="7">
        <v>1800.9833719999999</v>
      </c>
    </row>
    <row r="281" spans="1:8" x14ac:dyDescent="0.25">
      <c r="A281" s="12" t="s">
        <v>57</v>
      </c>
      <c r="B281" s="13" t="s">
        <v>6</v>
      </c>
      <c r="C281" s="12" t="s">
        <v>250</v>
      </c>
      <c r="D281" s="16">
        <v>3523.29</v>
      </c>
      <c r="F281" s="7">
        <v>1126.3958130000001</v>
      </c>
      <c r="G281" s="7">
        <v>571.12530900000002</v>
      </c>
      <c r="H281" s="7">
        <v>1825.7688779999999</v>
      </c>
    </row>
    <row r="282" spans="1:8" x14ac:dyDescent="0.25">
      <c r="A282" s="12" t="s">
        <v>57</v>
      </c>
      <c r="B282" s="13" t="s">
        <v>6</v>
      </c>
      <c r="C282" s="12" t="s">
        <v>250</v>
      </c>
      <c r="D282" s="16">
        <v>3523.29</v>
      </c>
      <c r="F282" s="7">
        <v>1126.3958130000001</v>
      </c>
      <c r="G282" s="7">
        <v>571.12530900000002</v>
      </c>
      <c r="H282" s="7">
        <v>1825.7688779999999</v>
      </c>
    </row>
    <row r="283" spans="1:8" x14ac:dyDescent="0.25">
      <c r="A283" s="12" t="s">
        <v>57</v>
      </c>
      <c r="B283" s="13" t="s">
        <v>6</v>
      </c>
      <c r="C283" s="12" t="s">
        <v>251</v>
      </c>
      <c r="D283" s="16">
        <v>3546.98</v>
      </c>
      <c r="F283" s="7">
        <v>1133.9695059999999</v>
      </c>
      <c r="G283" s="7">
        <v>574.96545800000001</v>
      </c>
      <c r="H283" s="7">
        <v>1838.045036</v>
      </c>
    </row>
    <row r="284" spans="1:8" x14ac:dyDescent="0.25">
      <c r="A284" s="12" t="s">
        <v>57</v>
      </c>
      <c r="B284" s="13" t="s">
        <v>6</v>
      </c>
      <c r="C284" s="12" t="s">
        <v>251</v>
      </c>
      <c r="D284" s="16">
        <v>3546.98</v>
      </c>
      <c r="F284" s="7">
        <v>1133.9695059999999</v>
      </c>
      <c r="G284" s="7">
        <v>574.96545800000001</v>
      </c>
      <c r="H284" s="7">
        <v>1838.045036</v>
      </c>
    </row>
    <row r="285" spans="1:8" x14ac:dyDescent="0.25">
      <c r="A285" s="12" t="s">
        <v>57</v>
      </c>
      <c r="B285" s="13" t="s">
        <v>6</v>
      </c>
      <c r="C285" s="12" t="s">
        <v>237</v>
      </c>
      <c r="D285" s="16">
        <v>3549.44</v>
      </c>
      <c r="F285" s="7">
        <v>1134.7559679999999</v>
      </c>
      <c r="G285" s="7">
        <v>575.36422399999992</v>
      </c>
      <c r="H285" s="7">
        <v>1839.319808</v>
      </c>
    </row>
    <row r="286" spans="1:8" x14ac:dyDescent="0.25">
      <c r="A286" s="12" t="s">
        <v>57</v>
      </c>
      <c r="B286" s="13" t="s">
        <v>6</v>
      </c>
      <c r="C286" s="12" t="s">
        <v>238</v>
      </c>
      <c r="D286" s="16">
        <v>3554.94</v>
      </c>
      <c r="F286" s="7">
        <v>1136.514318</v>
      </c>
      <c r="G286" s="7">
        <v>576.25577399999997</v>
      </c>
      <c r="H286" s="7">
        <v>1842.1699080000001</v>
      </c>
    </row>
    <row r="287" spans="1:8" x14ac:dyDescent="0.25">
      <c r="A287" s="12" t="s">
        <v>57</v>
      </c>
      <c r="B287" s="13" t="s">
        <v>6</v>
      </c>
      <c r="C287" s="12" t="s">
        <v>241</v>
      </c>
      <c r="D287" s="16">
        <v>3561.31</v>
      </c>
      <c r="F287" s="7">
        <v>1138.5508070000001</v>
      </c>
      <c r="G287" s="7">
        <v>577.28835100000003</v>
      </c>
      <c r="H287" s="7">
        <v>1845.4708419999999</v>
      </c>
    </row>
    <row r="288" spans="1:8" x14ac:dyDescent="0.25">
      <c r="A288" s="12" t="s">
        <v>57</v>
      </c>
      <c r="B288" s="13" t="s">
        <v>6</v>
      </c>
      <c r="C288" s="12" t="s">
        <v>252</v>
      </c>
      <c r="D288" s="16">
        <v>3574.98</v>
      </c>
      <c r="F288" s="7">
        <v>1142.921106</v>
      </c>
      <c r="G288" s="7">
        <v>579.50425799999994</v>
      </c>
      <c r="H288" s="7">
        <v>1852.5546360000001</v>
      </c>
    </row>
    <row r="289" spans="1:8" x14ac:dyDescent="0.25">
      <c r="A289" s="12" t="s">
        <v>57</v>
      </c>
      <c r="B289" s="13" t="s">
        <v>6</v>
      </c>
      <c r="C289" s="12" t="s">
        <v>252</v>
      </c>
      <c r="D289" s="16">
        <v>3574.98</v>
      </c>
      <c r="F289" s="7">
        <v>1142.921106</v>
      </c>
      <c r="G289" s="7">
        <v>579.50425799999994</v>
      </c>
      <c r="H289" s="7">
        <v>1852.5546360000001</v>
      </c>
    </row>
    <row r="290" spans="1:8" x14ac:dyDescent="0.25">
      <c r="A290" s="12" t="s">
        <v>57</v>
      </c>
      <c r="B290" s="13" t="s">
        <v>6</v>
      </c>
      <c r="C290" s="12" t="s">
        <v>223</v>
      </c>
      <c r="D290" s="16">
        <v>3975.38</v>
      </c>
      <c r="F290" s="7">
        <v>1270.9289860000001</v>
      </c>
      <c r="G290" s="7">
        <v>644.40909800000009</v>
      </c>
      <c r="H290" s="7">
        <v>2060.0419160000001</v>
      </c>
    </row>
    <row r="291" spans="1:8" x14ac:dyDescent="0.25">
      <c r="A291" s="12" t="s">
        <v>57</v>
      </c>
      <c r="B291" s="13" t="s">
        <v>6</v>
      </c>
      <c r="C291" s="12" t="s">
        <v>223</v>
      </c>
      <c r="D291" s="16">
        <v>3975.38</v>
      </c>
      <c r="F291" s="7">
        <v>1270.9289860000001</v>
      </c>
      <c r="G291" s="7">
        <v>644.40909800000009</v>
      </c>
      <c r="H291" s="7">
        <v>2060.0419160000001</v>
      </c>
    </row>
    <row r="292" spans="1:8" x14ac:dyDescent="0.25">
      <c r="A292" s="12" t="s">
        <v>57</v>
      </c>
      <c r="B292" s="13" t="s">
        <v>6</v>
      </c>
      <c r="C292" s="12" t="s">
        <v>253</v>
      </c>
      <c r="D292" s="16">
        <v>3981.54</v>
      </c>
      <c r="F292" s="7">
        <v>1272.898338</v>
      </c>
      <c r="G292" s="7">
        <v>645.40763399999992</v>
      </c>
      <c r="H292" s="7">
        <v>2063.2340279999999</v>
      </c>
    </row>
    <row r="293" spans="1:8" x14ac:dyDescent="0.25">
      <c r="A293" s="12" t="s">
        <v>57</v>
      </c>
      <c r="B293" s="13" t="s">
        <v>6</v>
      </c>
      <c r="C293" s="12" t="s">
        <v>253</v>
      </c>
      <c r="D293" s="16">
        <v>3981.54</v>
      </c>
      <c r="F293" s="7">
        <v>1272.898338</v>
      </c>
      <c r="G293" s="7">
        <v>645.40763399999992</v>
      </c>
      <c r="H293" s="7">
        <v>2063.2340279999999</v>
      </c>
    </row>
    <row r="294" spans="1:8" x14ac:dyDescent="0.25">
      <c r="A294" s="12" t="s">
        <v>57</v>
      </c>
      <c r="B294" s="13" t="s">
        <v>6</v>
      </c>
      <c r="C294" s="12" t="s">
        <v>221</v>
      </c>
      <c r="D294" s="16">
        <v>4050.19</v>
      </c>
      <c r="F294" s="7">
        <v>1294.8457429999999</v>
      </c>
      <c r="G294" s="7">
        <v>656.535799</v>
      </c>
      <c r="H294" s="7">
        <v>2098.808458</v>
      </c>
    </row>
    <row r="295" spans="1:8" x14ac:dyDescent="0.25">
      <c r="A295" s="12" t="s">
        <v>57</v>
      </c>
      <c r="B295" s="13" t="s">
        <v>6</v>
      </c>
      <c r="C295" s="12" t="s">
        <v>254</v>
      </c>
      <c r="D295" s="16">
        <v>4110</v>
      </c>
      <c r="F295" s="7">
        <v>1027.5</v>
      </c>
      <c r="G295" s="7">
        <v>0</v>
      </c>
      <c r="H295" s="7">
        <v>3082.5</v>
      </c>
    </row>
    <row r="296" spans="1:8" x14ac:dyDescent="0.25">
      <c r="A296" s="12" t="s">
        <v>57</v>
      </c>
      <c r="B296" s="13" t="s">
        <v>6</v>
      </c>
      <c r="C296" s="12" t="s">
        <v>242</v>
      </c>
      <c r="D296" s="16">
        <v>4127.07</v>
      </c>
      <c r="F296" s="7">
        <v>1319.4242790000001</v>
      </c>
      <c r="G296" s="7">
        <v>668.99804699999993</v>
      </c>
      <c r="H296" s="7">
        <v>2138.6476739999998</v>
      </c>
    </row>
    <row r="297" spans="1:8" x14ac:dyDescent="0.25">
      <c r="A297" s="12" t="s">
        <v>57</v>
      </c>
      <c r="B297" s="13" t="s">
        <v>6</v>
      </c>
      <c r="C297" s="12" t="s">
        <v>239</v>
      </c>
      <c r="D297" s="16">
        <v>4433.84</v>
      </c>
      <c r="F297" s="7">
        <v>1417.498648</v>
      </c>
      <c r="G297" s="7">
        <v>718.72546399999999</v>
      </c>
      <c r="H297" s="7">
        <v>2297.6158880000003</v>
      </c>
    </row>
    <row r="298" spans="1:8" x14ac:dyDescent="0.25">
      <c r="A298" s="12" t="s">
        <v>57</v>
      </c>
      <c r="B298" s="13" t="s">
        <v>6</v>
      </c>
      <c r="C298" s="12" t="s">
        <v>227</v>
      </c>
      <c r="D298" s="16">
        <v>4464.82</v>
      </c>
      <c r="F298" s="7">
        <v>1427.4029539999999</v>
      </c>
      <c r="G298" s="7">
        <v>723.74732199999994</v>
      </c>
      <c r="H298" s="7">
        <v>2313.6697239999999</v>
      </c>
    </row>
    <row r="299" spans="1:8" x14ac:dyDescent="0.25">
      <c r="A299" s="12" t="s">
        <v>57</v>
      </c>
      <c r="B299" s="13" t="s">
        <v>6</v>
      </c>
      <c r="C299" s="12" t="s">
        <v>227</v>
      </c>
      <c r="D299" s="16">
        <v>4464.82</v>
      </c>
      <c r="F299" s="7">
        <v>1427.4029539999999</v>
      </c>
      <c r="G299" s="7">
        <v>723.74732199999994</v>
      </c>
      <c r="H299" s="7">
        <v>2313.6697239999999</v>
      </c>
    </row>
    <row r="300" spans="1:8" x14ac:dyDescent="0.25">
      <c r="A300" s="12" t="s">
        <v>57</v>
      </c>
      <c r="B300" s="13" t="s">
        <v>6</v>
      </c>
      <c r="C300" s="12" t="s">
        <v>220</v>
      </c>
      <c r="D300" s="16">
        <v>4660.1000000000004</v>
      </c>
      <c r="F300" s="7">
        <v>1489.8339699999999</v>
      </c>
      <c r="G300" s="7">
        <v>755.40220999999997</v>
      </c>
      <c r="H300" s="7">
        <v>2414.86382</v>
      </c>
    </row>
    <row r="301" spans="1:8" x14ac:dyDescent="0.25">
      <c r="A301" s="12" t="s">
        <v>57</v>
      </c>
      <c r="B301" s="13" t="s">
        <v>6</v>
      </c>
      <c r="C301" s="12" t="s">
        <v>220</v>
      </c>
      <c r="D301" s="16">
        <v>4660.1000000000004</v>
      </c>
      <c r="F301" s="7">
        <v>1489.8339699999999</v>
      </c>
      <c r="G301" s="7">
        <v>755.40220999999997</v>
      </c>
      <c r="H301" s="7">
        <v>2414.86382</v>
      </c>
    </row>
    <row r="302" spans="1:8" x14ac:dyDescent="0.25">
      <c r="A302" s="12" t="s">
        <v>57</v>
      </c>
      <c r="B302" s="13" t="s">
        <v>6</v>
      </c>
      <c r="C302" s="12" t="s">
        <v>255</v>
      </c>
      <c r="D302" s="16">
        <v>5166.1099999999997</v>
      </c>
      <c r="F302" s="7">
        <v>1651.6053670000003</v>
      </c>
      <c r="G302" s="7">
        <v>837.42643099999987</v>
      </c>
      <c r="H302" s="7">
        <v>2677.0782019999997</v>
      </c>
    </row>
    <row r="303" spans="1:8" x14ac:dyDescent="0.25">
      <c r="A303" s="12" t="s">
        <v>57</v>
      </c>
      <c r="B303" s="13" t="s">
        <v>6</v>
      </c>
      <c r="C303" s="12" t="s">
        <v>255</v>
      </c>
      <c r="D303" s="16">
        <v>5166.1099999999997</v>
      </c>
      <c r="F303" s="7">
        <v>1651.6053670000003</v>
      </c>
      <c r="G303" s="7">
        <v>837.42643099999987</v>
      </c>
      <c r="H303" s="7">
        <v>2677.0782019999997</v>
      </c>
    </row>
    <row r="304" spans="1:8" x14ac:dyDescent="0.25">
      <c r="A304" s="12" t="s">
        <v>57</v>
      </c>
      <c r="B304" s="13" t="s">
        <v>6</v>
      </c>
      <c r="C304" s="12" t="s">
        <v>222</v>
      </c>
      <c r="D304" s="16">
        <v>5226.4399999999996</v>
      </c>
      <c r="F304" s="7">
        <v>1670.8928679999999</v>
      </c>
      <c r="G304" s="7">
        <v>847.20592399999998</v>
      </c>
      <c r="H304" s="7">
        <v>2708.3412079999998</v>
      </c>
    </row>
    <row r="305" spans="1:8" x14ac:dyDescent="0.25">
      <c r="A305" s="12" t="s">
        <v>57</v>
      </c>
      <c r="B305" s="13" t="s">
        <v>6</v>
      </c>
      <c r="C305" s="12" t="s">
        <v>243</v>
      </c>
      <c r="D305" s="16">
        <v>6589.97</v>
      </c>
      <c r="F305" s="7">
        <v>2106.8134089999999</v>
      </c>
      <c r="G305" s="7">
        <v>1068.2341369999999</v>
      </c>
      <c r="H305" s="7">
        <v>3414.922454</v>
      </c>
    </row>
    <row r="306" spans="1:8" x14ac:dyDescent="0.25">
      <c r="A306" s="12" t="s">
        <v>57</v>
      </c>
      <c r="B306" s="13" t="s">
        <v>6</v>
      </c>
      <c r="C306" s="12" t="s">
        <v>244</v>
      </c>
      <c r="D306" s="16">
        <v>6589.97</v>
      </c>
      <c r="F306" s="7">
        <v>2106.8134089999999</v>
      </c>
      <c r="G306" s="7">
        <v>1068.2341369999999</v>
      </c>
      <c r="H306" s="7">
        <v>3414.922454</v>
      </c>
    </row>
    <row r="307" spans="1:8" x14ac:dyDescent="0.25">
      <c r="A307" s="12" t="s">
        <v>57</v>
      </c>
      <c r="B307" s="13" t="s">
        <v>6</v>
      </c>
      <c r="C307" s="12" t="s">
        <v>245</v>
      </c>
      <c r="D307" s="16">
        <v>6589.97</v>
      </c>
      <c r="F307" s="7">
        <v>2106.8134089999999</v>
      </c>
      <c r="G307" s="7">
        <v>1068.2341369999999</v>
      </c>
      <c r="H307" s="7">
        <v>3414.922454</v>
      </c>
    </row>
    <row r="308" spans="1:8" x14ac:dyDescent="0.25">
      <c r="A308" s="12" t="s">
        <v>57</v>
      </c>
      <c r="B308" s="13" t="s">
        <v>6</v>
      </c>
      <c r="C308" s="12" t="s">
        <v>246</v>
      </c>
      <c r="D308" s="16">
        <v>6589.97</v>
      </c>
      <c r="F308" s="7">
        <v>2106.8134089999999</v>
      </c>
      <c r="G308" s="7">
        <v>1068.2341369999999</v>
      </c>
      <c r="H308" s="7">
        <v>3414.922454</v>
      </c>
    </row>
    <row r="309" spans="1:8" x14ac:dyDescent="0.25">
      <c r="A309" s="12" t="s">
        <v>57</v>
      </c>
      <c r="B309" s="13" t="s">
        <v>6</v>
      </c>
      <c r="C309" s="12" t="s">
        <v>247</v>
      </c>
      <c r="D309" s="16">
        <v>6589.97</v>
      </c>
      <c r="F309" s="7">
        <v>2106.8134089999999</v>
      </c>
      <c r="G309" s="7">
        <v>1068.2341369999999</v>
      </c>
      <c r="H309" s="7">
        <v>3414.922454</v>
      </c>
    </row>
    <row r="310" spans="1:8" x14ac:dyDescent="0.25">
      <c r="A310" s="12" t="s">
        <v>57</v>
      </c>
      <c r="B310" s="13" t="s">
        <v>6</v>
      </c>
      <c r="C310" s="12" t="s">
        <v>225</v>
      </c>
      <c r="D310" s="16">
        <v>6589.97</v>
      </c>
      <c r="F310" s="7">
        <v>2106.8134089999999</v>
      </c>
      <c r="G310" s="7">
        <v>1068.2341369999999</v>
      </c>
      <c r="H310" s="7">
        <v>3414.922454</v>
      </c>
    </row>
    <row r="311" spans="1:8" x14ac:dyDescent="0.25">
      <c r="A311" s="12" t="s">
        <v>57</v>
      </c>
      <c r="B311" s="13" t="s">
        <v>6</v>
      </c>
      <c r="C311" s="12" t="s">
        <v>248</v>
      </c>
      <c r="D311" s="16">
        <v>6589.97</v>
      </c>
      <c r="F311" s="7">
        <v>2106.8134089999999</v>
      </c>
      <c r="G311" s="7">
        <v>1068.2341369999999</v>
      </c>
      <c r="H311" s="7">
        <v>3414.922454</v>
      </c>
    </row>
    <row r="312" spans="1:8" x14ac:dyDescent="0.25">
      <c r="A312" s="12" t="s">
        <v>57</v>
      </c>
      <c r="B312" s="13" t="s">
        <v>6</v>
      </c>
      <c r="C312" s="12" t="s">
        <v>249</v>
      </c>
      <c r="D312" s="16">
        <v>6950.93</v>
      </c>
      <c r="F312" s="7">
        <v>2222.212321</v>
      </c>
      <c r="G312" s="7">
        <v>1126.7457529999999</v>
      </c>
      <c r="H312" s="7">
        <v>3601.9719260000002</v>
      </c>
    </row>
    <row r="313" spans="1:8" x14ac:dyDescent="0.25">
      <c r="A313" s="12" t="s">
        <v>57</v>
      </c>
      <c r="B313" s="13" t="s">
        <v>6</v>
      </c>
      <c r="C313" s="12" t="s">
        <v>250</v>
      </c>
      <c r="D313" s="16">
        <v>7046.58</v>
      </c>
      <c r="F313" s="7">
        <v>2252.7916260000002</v>
      </c>
      <c r="G313" s="7">
        <v>1142.250618</v>
      </c>
      <c r="H313" s="7">
        <v>3651.5377559999997</v>
      </c>
    </row>
    <row r="314" spans="1:8" x14ac:dyDescent="0.25">
      <c r="A314" s="12" t="s">
        <v>57</v>
      </c>
      <c r="B314" s="13" t="s">
        <v>6</v>
      </c>
      <c r="C314" s="12" t="s">
        <v>251</v>
      </c>
      <c r="D314" s="16">
        <v>7093.97</v>
      </c>
      <c r="F314" s="7">
        <v>2267.9422090000003</v>
      </c>
      <c r="G314" s="7">
        <v>1149.9325370000001</v>
      </c>
      <c r="H314" s="7">
        <v>3676.0952540000003</v>
      </c>
    </row>
    <row r="315" spans="1:8" x14ac:dyDescent="0.25">
      <c r="A315" s="12" t="s">
        <v>57</v>
      </c>
      <c r="B315" s="13" t="s">
        <v>6</v>
      </c>
      <c r="C315" s="12" t="s">
        <v>252</v>
      </c>
      <c r="D315" s="16">
        <v>7149.97</v>
      </c>
      <c r="F315" s="7">
        <v>2285.8454089999996</v>
      </c>
      <c r="G315" s="7">
        <v>1159.010137</v>
      </c>
      <c r="H315" s="7">
        <v>3705.114454</v>
      </c>
    </row>
    <row r="316" spans="1:8" x14ac:dyDescent="0.25">
      <c r="A316" s="12" t="s">
        <v>57</v>
      </c>
      <c r="B316" s="13" t="s">
        <v>6</v>
      </c>
      <c r="C316" s="12" t="s">
        <v>223</v>
      </c>
      <c r="D316" s="16">
        <v>7950.77</v>
      </c>
      <c r="F316" s="7">
        <v>2541.8611690000007</v>
      </c>
      <c r="G316" s="7">
        <v>1288.8198170000001</v>
      </c>
      <c r="H316" s="7">
        <v>4120.0890140000001</v>
      </c>
    </row>
    <row r="317" spans="1:8" x14ac:dyDescent="0.25">
      <c r="A317" s="12" t="s">
        <v>57</v>
      </c>
      <c r="B317" s="13" t="s">
        <v>6</v>
      </c>
      <c r="C317" s="12" t="s">
        <v>253</v>
      </c>
      <c r="D317" s="16">
        <v>7963.09</v>
      </c>
      <c r="F317" s="7">
        <v>2545.7998729999995</v>
      </c>
      <c r="G317" s="7">
        <v>1290.8168889999997</v>
      </c>
      <c r="H317" s="7">
        <v>4126.4732379999996</v>
      </c>
    </row>
    <row r="318" spans="1:8" x14ac:dyDescent="0.25">
      <c r="A318" s="12" t="s">
        <v>57</v>
      </c>
      <c r="B318" s="13" t="s">
        <v>6</v>
      </c>
      <c r="C318" s="12" t="s">
        <v>227</v>
      </c>
      <c r="D318" s="16">
        <v>8929.65</v>
      </c>
      <c r="F318" s="7">
        <v>2854.8091050000003</v>
      </c>
      <c r="G318" s="7">
        <v>1447.4962649999998</v>
      </c>
      <c r="H318" s="7">
        <v>4627.3446299999996</v>
      </c>
    </row>
    <row r="319" spans="1:8" x14ac:dyDescent="0.25">
      <c r="A319" s="12" t="s">
        <v>57</v>
      </c>
      <c r="B319" s="13" t="s">
        <v>6</v>
      </c>
      <c r="C319" s="12" t="s">
        <v>220</v>
      </c>
      <c r="D319" s="16">
        <v>9320.2099999999991</v>
      </c>
      <c r="F319" s="7">
        <v>2979.6711369999998</v>
      </c>
      <c r="G319" s="7">
        <v>1510.8060409999998</v>
      </c>
      <c r="H319" s="7">
        <v>4829.7328219999999</v>
      </c>
    </row>
    <row r="320" spans="1:8" x14ac:dyDescent="0.25">
      <c r="A320" s="12" t="s">
        <v>57</v>
      </c>
      <c r="B320" s="13" t="s">
        <v>6</v>
      </c>
      <c r="C320" s="12" t="s">
        <v>255</v>
      </c>
      <c r="D320" s="16">
        <v>10332.219999999999</v>
      </c>
      <c r="F320" s="7">
        <v>3303.2107340000007</v>
      </c>
      <c r="G320" s="7">
        <v>1674.8528619999997</v>
      </c>
      <c r="H320" s="7">
        <v>5354.1564039999994</v>
      </c>
    </row>
    <row r="321" spans="1:8" x14ac:dyDescent="0.25">
      <c r="A321" s="12" t="s">
        <v>57</v>
      </c>
      <c r="B321" s="13" t="s">
        <v>6</v>
      </c>
      <c r="C321" s="12" t="s">
        <v>241</v>
      </c>
      <c r="D321" s="16">
        <v>10683.94</v>
      </c>
      <c r="F321" s="7">
        <v>3415.6556180000002</v>
      </c>
      <c r="G321" s="7">
        <v>1731.8666740000001</v>
      </c>
      <c r="H321" s="7">
        <v>5536.4177079999999</v>
      </c>
    </row>
    <row r="322" spans="1:8" x14ac:dyDescent="0.25">
      <c r="A322" s="12" t="s">
        <v>57</v>
      </c>
      <c r="B322" s="13" t="s">
        <v>6</v>
      </c>
      <c r="C322" s="12" t="s">
        <v>242</v>
      </c>
      <c r="D322" s="16">
        <v>12381.22</v>
      </c>
      <c r="F322" s="7">
        <v>3958.2760339999995</v>
      </c>
      <c r="G322" s="7">
        <v>2006.9957619999998</v>
      </c>
      <c r="H322" s="7">
        <v>6415.9482039999994</v>
      </c>
    </row>
    <row r="323" spans="1:8" x14ac:dyDescent="0.25">
      <c r="A323" s="12" t="s">
        <v>57</v>
      </c>
      <c r="B323" s="13" t="s">
        <v>6</v>
      </c>
      <c r="C323" s="12" t="s">
        <v>240</v>
      </c>
      <c r="D323" s="16">
        <v>12576.62</v>
      </c>
      <c r="F323" s="7">
        <v>4020.745414</v>
      </c>
      <c r="G323" s="7">
        <v>2038.670102</v>
      </c>
      <c r="H323" s="7">
        <v>6517.2044840000008</v>
      </c>
    </row>
    <row r="324" spans="1:8" x14ac:dyDescent="0.25">
      <c r="A324" s="12" t="s">
        <v>57</v>
      </c>
      <c r="B324" s="13" t="s">
        <v>6</v>
      </c>
      <c r="C324" s="12" t="s">
        <v>241</v>
      </c>
      <c r="D324" s="16">
        <v>17806.55</v>
      </c>
      <c r="F324" s="7">
        <v>5692.7540349999999</v>
      </c>
      <c r="G324" s="7">
        <v>2886.4417549999998</v>
      </c>
      <c r="H324" s="7">
        <v>9227.3542099999995</v>
      </c>
    </row>
    <row r="325" spans="1:8" x14ac:dyDescent="0.25">
      <c r="A325" s="12" t="s">
        <v>57</v>
      </c>
      <c r="B325" s="13" t="s">
        <v>6</v>
      </c>
      <c r="C325" s="12" t="s">
        <v>243</v>
      </c>
      <c r="D325" s="16">
        <v>19769.900000000001</v>
      </c>
      <c r="F325" s="7">
        <v>6320.43703</v>
      </c>
      <c r="G325" s="7">
        <v>3204.7007900000003</v>
      </c>
      <c r="H325" s="7">
        <v>10244.762180000002</v>
      </c>
    </row>
    <row r="326" spans="1:8" x14ac:dyDescent="0.25">
      <c r="A326" s="12" t="s">
        <v>57</v>
      </c>
      <c r="B326" s="13" t="s">
        <v>6</v>
      </c>
      <c r="C326" s="12" t="s">
        <v>244</v>
      </c>
      <c r="D326" s="16">
        <v>19769.900000000001</v>
      </c>
      <c r="F326" s="7">
        <v>6320.43703</v>
      </c>
      <c r="G326" s="7">
        <v>3204.7007900000003</v>
      </c>
      <c r="H326" s="7">
        <v>10244.762180000002</v>
      </c>
    </row>
    <row r="327" spans="1:8" x14ac:dyDescent="0.25">
      <c r="A327" s="12" t="s">
        <v>57</v>
      </c>
      <c r="B327" s="13" t="s">
        <v>6</v>
      </c>
      <c r="C327" s="12" t="s">
        <v>245</v>
      </c>
      <c r="D327" s="16">
        <v>19769.900000000001</v>
      </c>
      <c r="F327" s="7">
        <v>6320.43703</v>
      </c>
      <c r="G327" s="7">
        <v>3204.7007900000003</v>
      </c>
      <c r="H327" s="7">
        <v>10244.762180000002</v>
      </c>
    </row>
    <row r="328" spans="1:8" x14ac:dyDescent="0.25">
      <c r="A328" s="12" t="s">
        <v>57</v>
      </c>
      <c r="B328" s="13" t="s">
        <v>6</v>
      </c>
      <c r="C328" s="12" t="s">
        <v>246</v>
      </c>
      <c r="D328" s="16">
        <v>19769.900000000001</v>
      </c>
      <c r="F328" s="7">
        <v>6320.43703</v>
      </c>
      <c r="G328" s="7">
        <v>3204.7007900000003</v>
      </c>
      <c r="H328" s="7">
        <v>10244.762180000002</v>
      </c>
    </row>
    <row r="329" spans="1:8" x14ac:dyDescent="0.25">
      <c r="A329" s="12" t="s">
        <v>57</v>
      </c>
      <c r="B329" s="13" t="s">
        <v>6</v>
      </c>
      <c r="C329" s="12" t="s">
        <v>247</v>
      </c>
      <c r="D329" s="16">
        <v>19769.900000000001</v>
      </c>
      <c r="F329" s="7">
        <v>6320.43703</v>
      </c>
      <c r="G329" s="7">
        <v>3204.7007900000003</v>
      </c>
      <c r="H329" s="7">
        <v>10244.762180000002</v>
      </c>
    </row>
    <row r="330" spans="1:8" x14ac:dyDescent="0.25">
      <c r="A330" s="12" t="s">
        <v>57</v>
      </c>
      <c r="B330" s="13" t="s">
        <v>6</v>
      </c>
      <c r="C330" s="12" t="s">
        <v>225</v>
      </c>
      <c r="D330" s="16">
        <v>19769.900000000001</v>
      </c>
      <c r="F330" s="7">
        <v>6320.43703</v>
      </c>
      <c r="G330" s="7">
        <v>3204.7007900000003</v>
      </c>
      <c r="H330" s="7">
        <v>10244.762180000002</v>
      </c>
    </row>
    <row r="331" spans="1:8" x14ac:dyDescent="0.25">
      <c r="A331" s="12" t="s">
        <v>57</v>
      </c>
      <c r="B331" s="13" t="s">
        <v>6</v>
      </c>
      <c r="C331" s="12" t="s">
        <v>248</v>
      </c>
      <c r="D331" s="16">
        <v>19769.900000000001</v>
      </c>
      <c r="F331" s="7">
        <v>6320.43703</v>
      </c>
      <c r="G331" s="7">
        <v>3204.7007900000003</v>
      </c>
      <c r="H331" s="7">
        <v>10244.762180000002</v>
      </c>
    </row>
    <row r="332" spans="1:8" x14ac:dyDescent="0.25">
      <c r="A332" s="12" t="s">
        <v>57</v>
      </c>
      <c r="B332" s="13" t="s">
        <v>6</v>
      </c>
      <c r="C332" s="12" t="s">
        <v>240</v>
      </c>
      <c r="D332" s="16">
        <v>20340</v>
      </c>
      <c r="F332" s="7">
        <v>6502.6979999999994</v>
      </c>
      <c r="G332" s="7">
        <v>3297.1139999999996</v>
      </c>
      <c r="H332" s="7">
        <v>10540.188</v>
      </c>
    </row>
    <row r="333" spans="1:8" x14ac:dyDescent="0.25">
      <c r="A333" s="12" t="s">
        <v>57</v>
      </c>
      <c r="B333" s="13" t="s">
        <v>6</v>
      </c>
      <c r="C333" s="12" t="s">
        <v>242</v>
      </c>
      <c r="D333" s="16">
        <v>20635.349999999999</v>
      </c>
      <c r="F333" s="7">
        <v>6597.1213950000001</v>
      </c>
      <c r="G333" s="7">
        <v>3344.9902349999988</v>
      </c>
      <c r="H333" s="7">
        <v>10693.238369999999</v>
      </c>
    </row>
    <row r="334" spans="1:8" x14ac:dyDescent="0.25">
      <c r="A334" s="12" t="s">
        <v>57</v>
      </c>
      <c r="B334" s="13" t="s">
        <v>6</v>
      </c>
      <c r="C334" s="12" t="s">
        <v>249</v>
      </c>
      <c r="D334" s="16">
        <v>20852.78</v>
      </c>
      <c r="F334" s="7">
        <v>6666.633765999999</v>
      </c>
      <c r="G334" s="7">
        <v>3380.2356380000001</v>
      </c>
      <c r="H334" s="7">
        <v>10805.910596</v>
      </c>
    </row>
    <row r="335" spans="1:8" x14ac:dyDescent="0.25">
      <c r="A335" s="12" t="s">
        <v>57</v>
      </c>
      <c r="B335" s="13" t="s">
        <v>6</v>
      </c>
      <c r="C335" s="12" t="s">
        <v>250</v>
      </c>
      <c r="D335" s="16">
        <v>21139.73</v>
      </c>
      <c r="F335" s="7">
        <v>6758.3716810000005</v>
      </c>
      <c r="G335" s="7">
        <v>3426.7502329999998</v>
      </c>
      <c r="H335" s="7">
        <v>10954.608086</v>
      </c>
    </row>
    <row r="336" spans="1:8" x14ac:dyDescent="0.25">
      <c r="A336" s="12" t="s">
        <v>57</v>
      </c>
      <c r="B336" s="13" t="s">
        <v>6</v>
      </c>
      <c r="C336" s="12" t="s">
        <v>251</v>
      </c>
      <c r="D336" s="16">
        <v>21281.9</v>
      </c>
      <c r="F336" s="7">
        <v>6803.8234300000013</v>
      </c>
      <c r="G336" s="7">
        <v>3449.7959900000001</v>
      </c>
      <c r="H336" s="7">
        <v>11028.280580000001</v>
      </c>
    </row>
    <row r="337" spans="1:8" x14ac:dyDescent="0.25">
      <c r="A337" s="12" t="s">
        <v>57</v>
      </c>
      <c r="B337" s="13" t="s">
        <v>6</v>
      </c>
      <c r="C337" s="12" t="s">
        <v>256</v>
      </c>
      <c r="D337" s="16">
        <v>21285</v>
      </c>
      <c r="F337" s="7">
        <v>6804.8145000000004</v>
      </c>
      <c r="G337" s="7">
        <v>3450.2985000000003</v>
      </c>
      <c r="H337" s="7">
        <v>11029.887000000001</v>
      </c>
    </row>
    <row r="338" spans="1:8" x14ac:dyDescent="0.25">
      <c r="A338" s="12" t="s">
        <v>57</v>
      </c>
      <c r="B338" s="13" t="s">
        <v>6</v>
      </c>
      <c r="C338" s="12" t="s">
        <v>252</v>
      </c>
      <c r="D338" s="16">
        <v>21449.9</v>
      </c>
      <c r="F338" s="7">
        <v>6857.5330300000014</v>
      </c>
      <c r="G338" s="7">
        <v>3477.0287900000003</v>
      </c>
      <c r="H338" s="7">
        <v>11115.338180000001</v>
      </c>
    </row>
    <row r="339" spans="1:8" x14ac:dyDescent="0.25">
      <c r="A339" s="12" t="s">
        <v>57</v>
      </c>
      <c r="B339" s="13" t="s">
        <v>6</v>
      </c>
      <c r="C339" s="12" t="s">
        <v>223</v>
      </c>
      <c r="D339" s="16">
        <v>23852.3</v>
      </c>
      <c r="F339" s="7">
        <v>7625.5803100000003</v>
      </c>
      <c r="G339" s="7">
        <v>3866.4578300000003</v>
      </c>
      <c r="H339" s="7">
        <v>12360.261859999999</v>
      </c>
    </row>
    <row r="340" spans="1:8" x14ac:dyDescent="0.25">
      <c r="A340" s="12" t="s">
        <v>57</v>
      </c>
      <c r="B340" s="13" t="s">
        <v>6</v>
      </c>
      <c r="C340" s="12" t="s">
        <v>253</v>
      </c>
      <c r="D340" s="16">
        <v>23889.26</v>
      </c>
      <c r="F340" s="7">
        <v>7637.3964219999998</v>
      </c>
      <c r="G340" s="7">
        <v>3872.4490459999997</v>
      </c>
      <c r="H340" s="7">
        <v>12379.414531999999</v>
      </c>
    </row>
    <row r="341" spans="1:8" x14ac:dyDescent="0.25">
      <c r="A341" s="12" t="s">
        <v>57</v>
      </c>
      <c r="B341" s="13" t="s">
        <v>6</v>
      </c>
      <c r="C341" s="12" t="s">
        <v>257</v>
      </c>
      <c r="D341" s="16">
        <v>25300</v>
      </c>
      <c r="F341" s="7">
        <v>8088.4100000000008</v>
      </c>
      <c r="G341" s="7">
        <v>4101.13</v>
      </c>
      <c r="H341" s="7">
        <v>13110.46</v>
      </c>
    </row>
    <row r="342" spans="1:8" x14ac:dyDescent="0.25">
      <c r="A342" s="12" t="s">
        <v>57</v>
      </c>
      <c r="B342" s="13" t="s">
        <v>6</v>
      </c>
      <c r="C342" s="12" t="s">
        <v>227</v>
      </c>
      <c r="D342" s="16">
        <v>26788.94</v>
      </c>
      <c r="F342" s="7">
        <v>8564.4241180000008</v>
      </c>
      <c r="G342" s="7">
        <v>4342.487173999999</v>
      </c>
      <c r="H342" s="7">
        <v>13882.028708</v>
      </c>
    </row>
    <row r="343" spans="1:8" x14ac:dyDescent="0.25">
      <c r="A343" s="12" t="s">
        <v>57</v>
      </c>
      <c r="B343" s="13" t="s">
        <v>6</v>
      </c>
      <c r="C343" s="12" t="s">
        <v>220</v>
      </c>
      <c r="D343" s="16">
        <v>27960.62</v>
      </c>
      <c r="F343" s="7">
        <v>8939.0102139999999</v>
      </c>
      <c r="G343" s="7">
        <v>4532.416502</v>
      </c>
      <c r="H343" s="7">
        <v>14489.193283999999</v>
      </c>
    </row>
    <row r="344" spans="1:8" x14ac:dyDescent="0.25">
      <c r="A344" s="12" t="s">
        <v>57</v>
      </c>
      <c r="B344" s="13" t="s">
        <v>6</v>
      </c>
      <c r="C344" s="12" t="s">
        <v>255</v>
      </c>
      <c r="D344" s="16">
        <v>30996.67</v>
      </c>
      <c r="F344" s="7">
        <v>9909.6353989999989</v>
      </c>
      <c r="G344" s="7">
        <v>5024.5602069999995</v>
      </c>
      <c r="H344" s="7">
        <v>16062.474393999999</v>
      </c>
    </row>
    <row r="345" spans="1:8" x14ac:dyDescent="0.25">
      <c r="A345" s="12" t="s">
        <v>57</v>
      </c>
      <c r="B345" s="13" t="s">
        <v>6</v>
      </c>
      <c r="C345" s="12" t="s">
        <v>243</v>
      </c>
      <c r="D345" s="16">
        <v>32949.85</v>
      </c>
      <c r="F345" s="7">
        <v>10534.067045</v>
      </c>
      <c r="G345" s="7">
        <v>5341.170685</v>
      </c>
      <c r="H345" s="7">
        <v>17074.612269999998</v>
      </c>
    </row>
    <row r="346" spans="1:8" x14ac:dyDescent="0.25">
      <c r="A346" s="12" t="s">
        <v>57</v>
      </c>
      <c r="B346" s="13" t="s">
        <v>6</v>
      </c>
      <c r="C346" s="12" t="s">
        <v>244</v>
      </c>
      <c r="D346" s="16">
        <v>32949.85</v>
      </c>
      <c r="F346" s="7">
        <v>10534.067045</v>
      </c>
      <c r="G346" s="7">
        <v>5341.170685</v>
      </c>
      <c r="H346" s="7">
        <v>17074.612269999998</v>
      </c>
    </row>
    <row r="347" spans="1:8" x14ac:dyDescent="0.25">
      <c r="A347" s="12" t="s">
        <v>57</v>
      </c>
      <c r="B347" s="13" t="s">
        <v>6</v>
      </c>
      <c r="C347" s="12" t="s">
        <v>245</v>
      </c>
      <c r="D347" s="16">
        <v>32949.85</v>
      </c>
      <c r="F347" s="7">
        <v>10534.067045</v>
      </c>
      <c r="G347" s="7">
        <v>5341.170685</v>
      </c>
      <c r="H347" s="7">
        <v>17074.612269999998</v>
      </c>
    </row>
    <row r="348" spans="1:8" x14ac:dyDescent="0.25">
      <c r="A348" s="12" t="s">
        <v>57</v>
      </c>
      <c r="B348" s="13" t="s">
        <v>6</v>
      </c>
      <c r="C348" s="12" t="s">
        <v>246</v>
      </c>
      <c r="D348" s="16">
        <v>32949.85</v>
      </c>
      <c r="F348" s="7">
        <v>10534.067045</v>
      </c>
      <c r="G348" s="7">
        <v>5341.170685</v>
      </c>
      <c r="H348" s="7">
        <v>17074.612269999998</v>
      </c>
    </row>
    <row r="349" spans="1:8" x14ac:dyDescent="0.25">
      <c r="A349" s="12" t="s">
        <v>57</v>
      </c>
      <c r="B349" s="13" t="s">
        <v>6</v>
      </c>
      <c r="C349" s="12" t="s">
        <v>247</v>
      </c>
      <c r="D349" s="16">
        <v>32949.85</v>
      </c>
      <c r="F349" s="7">
        <v>10534.067045</v>
      </c>
      <c r="G349" s="7">
        <v>5341.170685</v>
      </c>
      <c r="H349" s="7">
        <v>17074.612269999998</v>
      </c>
    </row>
    <row r="350" spans="1:8" x14ac:dyDescent="0.25">
      <c r="A350" s="12" t="s">
        <v>57</v>
      </c>
      <c r="B350" s="13" t="s">
        <v>6</v>
      </c>
      <c r="C350" s="12" t="s">
        <v>225</v>
      </c>
      <c r="D350" s="16">
        <v>32949.85</v>
      </c>
      <c r="F350" s="7">
        <v>10534.067045</v>
      </c>
      <c r="G350" s="7">
        <v>5341.170685</v>
      </c>
      <c r="H350" s="7">
        <v>17074.612269999998</v>
      </c>
    </row>
    <row r="351" spans="1:8" x14ac:dyDescent="0.25">
      <c r="A351" s="12" t="s">
        <v>57</v>
      </c>
      <c r="B351" s="13" t="s">
        <v>6</v>
      </c>
      <c r="C351" s="12" t="s">
        <v>248</v>
      </c>
      <c r="D351" s="16">
        <v>32949.85</v>
      </c>
      <c r="F351" s="7">
        <v>10534.067045</v>
      </c>
      <c r="G351" s="7">
        <v>5341.170685</v>
      </c>
      <c r="H351" s="7">
        <v>17074.612269999998</v>
      </c>
    </row>
    <row r="352" spans="1:8" x14ac:dyDescent="0.25">
      <c r="A352" s="12" t="s">
        <v>57</v>
      </c>
      <c r="B352" s="13" t="s">
        <v>6</v>
      </c>
      <c r="C352" s="12" t="s">
        <v>258</v>
      </c>
      <c r="D352" s="16">
        <v>34379</v>
      </c>
      <c r="F352" s="7">
        <v>10990.966299999998</v>
      </c>
      <c r="G352" s="7">
        <v>5572.8359</v>
      </c>
      <c r="H352" s="7">
        <v>17815.197799999998</v>
      </c>
    </row>
    <row r="353" spans="1:8" x14ac:dyDescent="0.25">
      <c r="A353" s="12" t="s">
        <v>57</v>
      </c>
      <c r="B353" s="13" t="s">
        <v>6</v>
      </c>
      <c r="C353" s="12" t="s">
        <v>249</v>
      </c>
      <c r="D353" s="16">
        <v>34754.65</v>
      </c>
      <c r="F353" s="7">
        <v>11111.061604999999</v>
      </c>
      <c r="G353" s="7">
        <v>5633.7287649999998</v>
      </c>
      <c r="H353" s="7">
        <v>18009.859629999999</v>
      </c>
    </row>
    <row r="354" spans="1:8" x14ac:dyDescent="0.25">
      <c r="A354" s="12" t="s">
        <v>57</v>
      </c>
      <c r="B354" s="13" t="s">
        <v>6</v>
      </c>
      <c r="C354" s="12" t="s">
        <v>250</v>
      </c>
      <c r="D354" s="16">
        <v>35232.870000000003</v>
      </c>
      <c r="F354" s="7">
        <v>11263.948539000001</v>
      </c>
      <c r="G354" s="7">
        <v>5711.248227</v>
      </c>
      <c r="H354" s="7">
        <v>18257.673234000002</v>
      </c>
    </row>
    <row r="355" spans="1:8" x14ac:dyDescent="0.25">
      <c r="A355" s="12" t="s">
        <v>57</v>
      </c>
      <c r="B355" s="13" t="s">
        <v>6</v>
      </c>
      <c r="C355" s="12" t="s">
        <v>251</v>
      </c>
      <c r="D355" s="16">
        <v>35469.85</v>
      </c>
      <c r="F355" s="7">
        <v>11339.711044999998</v>
      </c>
      <c r="G355" s="7">
        <v>5749.6626850000002</v>
      </c>
      <c r="H355" s="7">
        <v>18380.476269999999</v>
      </c>
    </row>
    <row r="356" spans="1:8" x14ac:dyDescent="0.25">
      <c r="A356" s="12" t="s">
        <v>57</v>
      </c>
      <c r="B356" s="13" t="s">
        <v>6</v>
      </c>
      <c r="C356" s="12" t="s">
        <v>252</v>
      </c>
      <c r="D356" s="16">
        <v>35749.85</v>
      </c>
      <c r="F356" s="7">
        <v>11429.227044999998</v>
      </c>
      <c r="G356" s="7">
        <v>5795.0506849999992</v>
      </c>
      <c r="H356" s="7">
        <v>18525.572270000001</v>
      </c>
    </row>
    <row r="357" spans="1:8" x14ac:dyDescent="0.25">
      <c r="A357" s="12" t="s">
        <v>57</v>
      </c>
      <c r="B357" s="13" t="s">
        <v>6</v>
      </c>
      <c r="C357" s="12" t="s">
        <v>259</v>
      </c>
      <c r="D357" s="16">
        <v>36113.5</v>
      </c>
      <c r="F357" s="7">
        <v>9028.375</v>
      </c>
      <c r="G357" s="7">
        <v>0</v>
      </c>
      <c r="H357" s="7">
        <v>27085.125</v>
      </c>
    </row>
    <row r="358" spans="1:8" x14ac:dyDescent="0.25">
      <c r="A358" s="12" t="s">
        <v>57</v>
      </c>
      <c r="B358" s="13" t="s">
        <v>6</v>
      </c>
      <c r="C358" s="12" t="s">
        <v>260</v>
      </c>
      <c r="D358" s="16">
        <v>36195.5</v>
      </c>
      <c r="F358" s="7">
        <v>9048.875</v>
      </c>
      <c r="G358" s="7">
        <v>0</v>
      </c>
      <c r="H358" s="7">
        <v>27146.625</v>
      </c>
    </row>
    <row r="359" spans="1:8" x14ac:dyDescent="0.25">
      <c r="A359" s="12" t="s">
        <v>57</v>
      </c>
      <c r="B359" s="13" t="s">
        <v>6</v>
      </c>
      <c r="C359" s="12" t="s">
        <v>261</v>
      </c>
      <c r="D359" s="16">
        <v>36813.5</v>
      </c>
      <c r="F359" s="7">
        <v>9203.375</v>
      </c>
      <c r="G359" s="7">
        <v>0</v>
      </c>
      <c r="H359" s="7">
        <v>27610.125</v>
      </c>
    </row>
    <row r="360" spans="1:8" x14ac:dyDescent="0.25">
      <c r="A360" s="12" t="s">
        <v>57</v>
      </c>
      <c r="B360" s="13" t="s">
        <v>6</v>
      </c>
      <c r="C360" s="12" t="s">
        <v>262</v>
      </c>
      <c r="D360" s="16">
        <v>38638</v>
      </c>
      <c r="F360" s="7">
        <v>9659.5</v>
      </c>
      <c r="G360" s="7">
        <v>0</v>
      </c>
      <c r="H360" s="7">
        <v>28978.5</v>
      </c>
    </row>
    <row r="361" spans="1:8" x14ac:dyDescent="0.25">
      <c r="A361" s="12" t="s">
        <v>57</v>
      </c>
      <c r="B361" s="13" t="s">
        <v>6</v>
      </c>
      <c r="C361" s="12" t="s">
        <v>263</v>
      </c>
      <c r="D361" s="16">
        <v>39460</v>
      </c>
      <c r="F361" s="7">
        <v>12615.362000000001</v>
      </c>
      <c r="G361" s="7">
        <v>6396.4660000000003</v>
      </c>
      <c r="H361" s="7">
        <v>20448.171999999999</v>
      </c>
    </row>
    <row r="362" spans="1:8" x14ac:dyDescent="0.25">
      <c r="A362" s="12" t="s">
        <v>57</v>
      </c>
      <c r="B362" s="13" t="s">
        <v>6</v>
      </c>
      <c r="C362" s="12" t="s">
        <v>223</v>
      </c>
      <c r="D362" s="16">
        <v>39753.85</v>
      </c>
      <c r="F362" s="7">
        <v>12709.305844999999</v>
      </c>
      <c r="G362" s="7">
        <v>6444.0990849999998</v>
      </c>
      <c r="H362" s="7">
        <v>20600.445069999998</v>
      </c>
    </row>
    <row r="363" spans="1:8" x14ac:dyDescent="0.25">
      <c r="A363" s="12" t="s">
        <v>57</v>
      </c>
      <c r="B363" s="13" t="s">
        <v>6</v>
      </c>
      <c r="C363" s="12" t="s">
        <v>264</v>
      </c>
      <c r="D363" s="16">
        <v>39765</v>
      </c>
      <c r="F363" s="7">
        <v>9941.25</v>
      </c>
      <c r="G363" s="7">
        <v>0</v>
      </c>
      <c r="H363" s="7">
        <v>29823.75</v>
      </c>
    </row>
    <row r="364" spans="1:8" x14ac:dyDescent="0.25">
      <c r="A364" s="12" t="s">
        <v>57</v>
      </c>
      <c r="B364" s="13" t="s">
        <v>6</v>
      </c>
      <c r="C364" s="12" t="s">
        <v>253</v>
      </c>
      <c r="D364" s="16">
        <v>39815.449999999997</v>
      </c>
      <c r="F364" s="7">
        <v>12728.999364999996</v>
      </c>
      <c r="G364" s="7">
        <v>6454.0844449999995</v>
      </c>
      <c r="H364" s="7">
        <v>20632.366189999997</v>
      </c>
    </row>
    <row r="365" spans="1:8" x14ac:dyDescent="0.25">
      <c r="A365" s="12" t="s">
        <v>57</v>
      </c>
      <c r="B365" s="13" t="s">
        <v>6</v>
      </c>
      <c r="C365" s="12" t="s">
        <v>265</v>
      </c>
      <c r="D365" s="16">
        <v>40455</v>
      </c>
      <c r="F365" s="7">
        <v>12933.4635</v>
      </c>
      <c r="G365" s="7">
        <v>6557.7554999999984</v>
      </c>
      <c r="H365" s="7">
        <v>20963.780999999999</v>
      </c>
    </row>
    <row r="366" spans="1:8" x14ac:dyDescent="0.25">
      <c r="A366" s="12" t="s">
        <v>57</v>
      </c>
      <c r="B366" s="13" t="s">
        <v>6</v>
      </c>
      <c r="C366" s="12" t="s">
        <v>266</v>
      </c>
      <c r="D366" s="16">
        <v>42131.5</v>
      </c>
      <c r="F366" s="7">
        <v>10532.875</v>
      </c>
      <c r="G366" s="7">
        <v>0</v>
      </c>
      <c r="H366" s="7">
        <v>31598.625</v>
      </c>
    </row>
    <row r="367" spans="1:8" x14ac:dyDescent="0.25">
      <c r="A367" s="12" t="s">
        <v>57</v>
      </c>
      <c r="B367" s="13" t="s">
        <v>6</v>
      </c>
      <c r="C367" s="12" t="s">
        <v>267</v>
      </c>
      <c r="D367" s="16">
        <v>44050</v>
      </c>
      <c r="F367" s="7">
        <v>11012.5</v>
      </c>
      <c r="G367" s="7">
        <v>0</v>
      </c>
      <c r="H367" s="7">
        <v>33037.5</v>
      </c>
    </row>
    <row r="368" spans="1:8" x14ac:dyDescent="0.25">
      <c r="A368" s="12" t="s">
        <v>57</v>
      </c>
      <c r="B368" s="13" t="s">
        <v>6</v>
      </c>
      <c r="C368" s="12" t="s">
        <v>268</v>
      </c>
      <c r="D368" s="16">
        <v>44416</v>
      </c>
      <c r="F368" s="7">
        <v>11104</v>
      </c>
      <c r="G368" s="7">
        <v>0</v>
      </c>
      <c r="H368" s="7">
        <v>33312</v>
      </c>
    </row>
    <row r="369" spans="1:8" x14ac:dyDescent="0.25">
      <c r="A369" s="12" t="s">
        <v>57</v>
      </c>
      <c r="B369" s="13" t="s">
        <v>6</v>
      </c>
      <c r="C369" s="12" t="s">
        <v>240</v>
      </c>
      <c r="D369" s="16">
        <v>44506.57</v>
      </c>
      <c r="F369" s="7">
        <v>14228.750429</v>
      </c>
      <c r="G369" s="7">
        <v>7214.5149969999993</v>
      </c>
      <c r="H369" s="7">
        <v>23063.304573999998</v>
      </c>
    </row>
    <row r="370" spans="1:8" x14ac:dyDescent="0.25">
      <c r="A370" s="12" t="s">
        <v>57</v>
      </c>
      <c r="B370" s="13" t="s">
        <v>6</v>
      </c>
      <c r="C370" s="12" t="s">
        <v>240</v>
      </c>
      <c r="D370" s="16">
        <v>44506.57</v>
      </c>
      <c r="F370" s="7">
        <v>14228.750429</v>
      </c>
      <c r="G370" s="7">
        <v>7214.5149969999993</v>
      </c>
      <c r="H370" s="7">
        <v>23063.304573999998</v>
      </c>
    </row>
    <row r="371" spans="1:8" x14ac:dyDescent="0.25">
      <c r="A371" s="12" t="s">
        <v>57</v>
      </c>
      <c r="B371" s="13" t="s">
        <v>6</v>
      </c>
      <c r="C371" s="12" t="s">
        <v>240</v>
      </c>
      <c r="D371" s="16">
        <v>44506.57</v>
      </c>
      <c r="F371" s="7">
        <v>14228.750429</v>
      </c>
      <c r="G371" s="7">
        <v>7214.5149969999993</v>
      </c>
      <c r="H371" s="7">
        <v>23063.304573999998</v>
      </c>
    </row>
    <row r="372" spans="1:8" x14ac:dyDescent="0.25">
      <c r="A372" s="12" t="s">
        <v>57</v>
      </c>
      <c r="B372" s="13" t="s">
        <v>6</v>
      </c>
      <c r="C372" s="12" t="s">
        <v>240</v>
      </c>
      <c r="D372" s="16">
        <v>44506.57</v>
      </c>
      <c r="F372" s="7">
        <v>14228.750429</v>
      </c>
      <c r="G372" s="7">
        <v>7214.5149969999993</v>
      </c>
      <c r="H372" s="7">
        <v>23063.304573999998</v>
      </c>
    </row>
    <row r="373" spans="1:8" x14ac:dyDescent="0.25">
      <c r="A373" s="12" t="s">
        <v>57</v>
      </c>
      <c r="B373" s="13" t="s">
        <v>6</v>
      </c>
      <c r="C373" s="12" t="s">
        <v>227</v>
      </c>
      <c r="D373" s="16">
        <v>44648.23</v>
      </c>
      <c r="F373" s="7">
        <v>14274.039131</v>
      </c>
      <c r="G373" s="7">
        <v>7237.4780830000009</v>
      </c>
      <c r="H373" s="7">
        <v>23136.712786</v>
      </c>
    </row>
    <row r="374" spans="1:8" x14ac:dyDescent="0.25">
      <c r="A374" s="12" t="s">
        <v>57</v>
      </c>
      <c r="B374" s="13" t="s">
        <v>6</v>
      </c>
      <c r="C374" s="12" t="s">
        <v>220</v>
      </c>
      <c r="D374" s="16">
        <v>46601.05</v>
      </c>
      <c r="F374" s="7">
        <v>14898.355685000002</v>
      </c>
      <c r="G374" s="7">
        <v>7554.030205</v>
      </c>
      <c r="H374" s="7">
        <v>24148.664110000002</v>
      </c>
    </row>
    <row r="375" spans="1:8" x14ac:dyDescent="0.25">
      <c r="A375" s="12" t="s">
        <v>57</v>
      </c>
      <c r="B375" s="13" t="s">
        <v>6</v>
      </c>
      <c r="C375" s="12" t="s">
        <v>269</v>
      </c>
      <c r="D375" s="16">
        <v>46661</v>
      </c>
      <c r="F375" s="7">
        <v>11665.25</v>
      </c>
      <c r="G375" s="7">
        <v>0</v>
      </c>
      <c r="H375" s="7">
        <v>34995.75</v>
      </c>
    </row>
    <row r="376" spans="1:8" x14ac:dyDescent="0.25">
      <c r="A376" s="12" t="s">
        <v>57</v>
      </c>
      <c r="B376" s="13" t="s">
        <v>6</v>
      </c>
      <c r="C376" s="12" t="s">
        <v>270</v>
      </c>
      <c r="D376" s="16">
        <v>47846</v>
      </c>
      <c r="F376" s="7">
        <v>11961.5</v>
      </c>
      <c r="G376" s="7">
        <v>0</v>
      </c>
      <c r="H376" s="7">
        <v>35884.5</v>
      </c>
    </row>
    <row r="377" spans="1:8" x14ac:dyDescent="0.25">
      <c r="A377" s="12" t="s">
        <v>57</v>
      </c>
      <c r="B377" s="13" t="s">
        <v>6</v>
      </c>
      <c r="C377" s="12" t="s">
        <v>271</v>
      </c>
      <c r="D377" s="16">
        <v>49503.5</v>
      </c>
      <c r="F377" s="7">
        <v>12375.875</v>
      </c>
      <c r="G377" s="7">
        <v>0</v>
      </c>
      <c r="H377" s="7">
        <v>37127.625</v>
      </c>
    </row>
    <row r="378" spans="1:8" x14ac:dyDescent="0.25">
      <c r="A378" s="12" t="s">
        <v>57</v>
      </c>
      <c r="B378" s="13" t="s">
        <v>6</v>
      </c>
      <c r="C378" s="12" t="s">
        <v>255</v>
      </c>
      <c r="D378" s="16">
        <v>51661.13</v>
      </c>
      <c r="F378" s="7">
        <v>16516.063260999999</v>
      </c>
      <c r="G378" s="7">
        <v>8374.2691729999988</v>
      </c>
      <c r="H378" s="7">
        <v>26770.797565999997</v>
      </c>
    </row>
    <row r="379" spans="1:8" x14ac:dyDescent="0.25">
      <c r="A379" s="12" t="s">
        <v>57</v>
      </c>
      <c r="B379" s="13" t="s">
        <v>6</v>
      </c>
      <c r="C379" s="12" t="s">
        <v>272</v>
      </c>
      <c r="D379" s="16">
        <v>53674</v>
      </c>
      <c r="F379" s="7">
        <v>13418.5</v>
      </c>
      <c r="G379" s="7">
        <v>0</v>
      </c>
      <c r="H379" s="7">
        <v>40255.5</v>
      </c>
    </row>
    <row r="380" spans="1:8" x14ac:dyDescent="0.25">
      <c r="A380" s="12" t="s">
        <v>57</v>
      </c>
      <c r="B380" s="13" t="s">
        <v>6</v>
      </c>
      <c r="C380" s="12" t="s">
        <v>273</v>
      </c>
      <c r="D380" s="16">
        <v>55572</v>
      </c>
      <c r="F380" s="7">
        <v>13893</v>
      </c>
      <c r="G380" s="7">
        <v>0</v>
      </c>
      <c r="H380" s="7">
        <v>41679</v>
      </c>
    </row>
    <row r="381" spans="1:8" x14ac:dyDescent="0.25">
      <c r="A381" s="12" t="s">
        <v>57</v>
      </c>
      <c r="B381" s="13" t="s">
        <v>6</v>
      </c>
      <c r="C381" s="12" t="s">
        <v>274</v>
      </c>
      <c r="D381" s="16">
        <v>56589.5</v>
      </c>
      <c r="F381" s="7">
        <v>14147.375</v>
      </c>
      <c r="G381" s="7">
        <v>0</v>
      </c>
      <c r="H381" s="7">
        <v>42442.125</v>
      </c>
    </row>
    <row r="382" spans="1:8" x14ac:dyDescent="0.25">
      <c r="A382" s="12" t="s">
        <v>57</v>
      </c>
      <c r="B382" s="13" t="s">
        <v>6</v>
      </c>
      <c r="C382" s="12" t="s">
        <v>275</v>
      </c>
      <c r="D382" s="16">
        <v>57957.5</v>
      </c>
      <c r="F382" s="7">
        <v>14489.375</v>
      </c>
      <c r="G382" s="7">
        <v>0</v>
      </c>
      <c r="H382" s="7">
        <v>43468.125</v>
      </c>
    </row>
    <row r="383" spans="1:8" x14ac:dyDescent="0.25">
      <c r="A383" s="12" t="s">
        <v>57</v>
      </c>
      <c r="B383" s="13" t="s">
        <v>6</v>
      </c>
      <c r="C383" s="12" t="s">
        <v>276</v>
      </c>
      <c r="D383" s="16">
        <v>60214</v>
      </c>
      <c r="F383" s="7">
        <v>15053.5</v>
      </c>
      <c r="G383" s="7">
        <v>0</v>
      </c>
      <c r="H383" s="7">
        <v>45160.5</v>
      </c>
    </row>
    <row r="384" spans="1:8" x14ac:dyDescent="0.25">
      <c r="A384" s="12" t="s">
        <v>57</v>
      </c>
      <c r="B384" s="13" t="s">
        <v>6</v>
      </c>
      <c r="C384" s="12" t="s">
        <v>277</v>
      </c>
      <c r="D384" s="16">
        <v>60861.5</v>
      </c>
      <c r="F384" s="7">
        <v>15215.375</v>
      </c>
      <c r="G384" s="7">
        <v>0</v>
      </c>
      <c r="H384" s="7">
        <v>45646.125</v>
      </c>
    </row>
    <row r="385" spans="1:8" x14ac:dyDescent="0.25">
      <c r="A385" s="12" t="s">
        <v>57</v>
      </c>
      <c r="B385" s="13" t="s">
        <v>6</v>
      </c>
      <c r="C385" s="12" t="s">
        <v>278</v>
      </c>
      <c r="D385" s="16">
        <v>62558</v>
      </c>
      <c r="F385" s="7">
        <v>15639.5</v>
      </c>
      <c r="G385" s="7">
        <v>0</v>
      </c>
      <c r="H385" s="7">
        <v>46918.5</v>
      </c>
    </row>
    <row r="386" spans="1:8" x14ac:dyDescent="0.25">
      <c r="A386" s="12" t="s">
        <v>57</v>
      </c>
      <c r="B386" s="13" t="s">
        <v>6</v>
      </c>
      <c r="C386" s="12" t="s">
        <v>279</v>
      </c>
      <c r="D386" s="16">
        <v>64363.5</v>
      </c>
      <c r="F386" s="7">
        <v>16090.875</v>
      </c>
      <c r="G386" s="7">
        <v>0</v>
      </c>
      <c r="H386" s="7">
        <v>48272.625</v>
      </c>
    </row>
    <row r="387" spans="1:8" x14ac:dyDescent="0.25">
      <c r="A387" s="12" t="s">
        <v>57</v>
      </c>
      <c r="B387" s="13" t="s">
        <v>6</v>
      </c>
      <c r="C387" s="12" t="s">
        <v>280</v>
      </c>
      <c r="D387" s="16">
        <v>67649.8</v>
      </c>
      <c r="F387" s="7">
        <v>21627.641059999998</v>
      </c>
      <c r="G387" s="7">
        <v>10966.032579999999</v>
      </c>
      <c r="H387" s="7">
        <v>35056.126360000002</v>
      </c>
    </row>
    <row r="388" spans="1:8" x14ac:dyDescent="0.25">
      <c r="A388" s="12" t="s">
        <v>57</v>
      </c>
      <c r="B388" s="13" t="s">
        <v>6</v>
      </c>
      <c r="C388" s="12" t="s">
        <v>280</v>
      </c>
      <c r="D388" s="16">
        <v>67649.8</v>
      </c>
      <c r="F388" s="7">
        <v>21627.641059999998</v>
      </c>
      <c r="G388" s="7">
        <v>10966.032579999999</v>
      </c>
      <c r="H388" s="7">
        <v>35056.126360000002</v>
      </c>
    </row>
    <row r="389" spans="1:8" x14ac:dyDescent="0.25">
      <c r="A389" s="12" t="s">
        <v>57</v>
      </c>
      <c r="B389" s="13" t="s">
        <v>6</v>
      </c>
      <c r="C389" s="12" t="s">
        <v>280</v>
      </c>
      <c r="D389" s="16">
        <v>67649.8</v>
      </c>
      <c r="F389" s="7">
        <v>21627.641059999998</v>
      </c>
      <c r="G389" s="7">
        <v>10966.032579999999</v>
      </c>
      <c r="H389" s="7">
        <v>35056.126360000002</v>
      </c>
    </row>
    <row r="390" spans="1:8" x14ac:dyDescent="0.25">
      <c r="A390" s="12" t="s">
        <v>57</v>
      </c>
      <c r="B390" s="13" t="s">
        <v>6</v>
      </c>
      <c r="C390" s="12" t="s">
        <v>280</v>
      </c>
      <c r="D390" s="16">
        <v>67649.8</v>
      </c>
      <c r="F390" s="7">
        <v>21627.641059999998</v>
      </c>
      <c r="G390" s="7">
        <v>10966.032579999999</v>
      </c>
      <c r="H390" s="7">
        <v>35056.126360000002</v>
      </c>
    </row>
    <row r="391" spans="1:8" x14ac:dyDescent="0.25">
      <c r="A391" s="12" t="s">
        <v>57</v>
      </c>
      <c r="B391" s="13" t="s">
        <v>6</v>
      </c>
      <c r="C391" s="12" t="s">
        <v>281</v>
      </c>
      <c r="D391" s="16">
        <v>76133</v>
      </c>
      <c r="F391" s="7">
        <v>19033.25</v>
      </c>
      <c r="G391" s="7">
        <v>0</v>
      </c>
      <c r="H391" s="7">
        <v>57099.75</v>
      </c>
    </row>
    <row r="392" spans="1:8" x14ac:dyDescent="0.25">
      <c r="A392" s="12" t="s">
        <v>57</v>
      </c>
      <c r="B392" s="13" t="s">
        <v>6</v>
      </c>
      <c r="C392" s="12" t="s">
        <v>282</v>
      </c>
      <c r="D392" s="16">
        <v>76145.5</v>
      </c>
      <c r="F392" s="7">
        <v>19036.375</v>
      </c>
      <c r="G392" s="7">
        <v>0</v>
      </c>
      <c r="H392" s="7">
        <v>57109.125</v>
      </c>
    </row>
    <row r="393" spans="1:8" x14ac:dyDescent="0.25">
      <c r="A393" s="12" t="s">
        <v>57</v>
      </c>
      <c r="B393" s="13" t="s">
        <v>6</v>
      </c>
      <c r="C393" s="12" t="s">
        <v>256</v>
      </c>
      <c r="D393" s="16">
        <v>78293.570000000007</v>
      </c>
      <c r="F393" s="7">
        <v>25030.454329000004</v>
      </c>
      <c r="G393" s="7">
        <v>12691.387697</v>
      </c>
      <c r="H393" s="7">
        <v>40571.727974000001</v>
      </c>
    </row>
    <row r="394" spans="1:8" x14ac:dyDescent="0.25">
      <c r="A394" s="12" t="s">
        <v>57</v>
      </c>
      <c r="B394" s="13" t="s">
        <v>6</v>
      </c>
      <c r="C394" s="12" t="s">
        <v>256</v>
      </c>
      <c r="D394" s="16">
        <v>78293.570000000007</v>
      </c>
      <c r="F394" s="7">
        <v>25030.454329000004</v>
      </c>
      <c r="G394" s="7">
        <v>12691.387697</v>
      </c>
      <c r="H394" s="7">
        <v>40571.727974000001</v>
      </c>
    </row>
    <row r="395" spans="1:8" x14ac:dyDescent="0.25">
      <c r="A395" s="12" t="s">
        <v>57</v>
      </c>
      <c r="B395" s="13" t="s">
        <v>6</v>
      </c>
      <c r="C395" s="12" t="s">
        <v>256</v>
      </c>
      <c r="D395" s="16">
        <v>78293.570000000007</v>
      </c>
      <c r="F395" s="7">
        <v>25030.454329000004</v>
      </c>
      <c r="G395" s="7">
        <v>12691.387697</v>
      </c>
      <c r="H395" s="7">
        <v>40571.727974000001</v>
      </c>
    </row>
    <row r="396" spans="1:8" x14ac:dyDescent="0.25">
      <c r="A396" s="12" t="s">
        <v>57</v>
      </c>
      <c r="B396" s="13" t="s">
        <v>6</v>
      </c>
      <c r="C396" s="12" t="s">
        <v>256</v>
      </c>
      <c r="D396" s="16">
        <v>78293.570000000007</v>
      </c>
      <c r="F396" s="7">
        <v>25030.454329000004</v>
      </c>
      <c r="G396" s="7">
        <v>12691.387697</v>
      </c>
      <c r="H396" s="7">
        <v>40571.727974000001</v>
      </c>
    </row>
    <row r="397" spans="1:8" x14ac:dyDescent="0.25">
      <c r="A397" s="12" t="s">
        <v>57</v>
      </c>
      <c r="B397" s="13" t="s">
        <v>6</v>
      </c>
      <c r="C397" s="12" t="s">
        <v>283</v>
      </c>
      <c r="D397" s="16">
        <v>79084</v>
      </c>
      <c r="F397" s="7">
        <v>25283.154800000004</v>
      </c>
      <c r="G397" s="7">
        <v>12819.5164</v>
      </c>
      <c r="H397" s="7">
        <v>40981.328800000003</v>
      </c>
    </row>
    <row r="398" spans="1:8" x14ac:dyDescent="0.25">
      <c r="A398" s="12" t="s">
        <v>57</v>
      </c>
      <c r="B398" s="13" t="s">
        <v>6</v>
      </c>
      <c r="C398" s="12" t="s">
        <v>284</v>
      </c>
      <c r="D398" s="16">
        <v>79655</v>
      </c>
      <c r="F398" s="7">
        <v>25465.703500000003</v>
      </c>
      <c r="G398" s="7">
        <v>12912.075499999999</v>
      </c>
      <c r="H398" s="7">
        <v>41277.220999999998</v>
      </c>
    </row>
    <row r="399" spans="1:8" x14ac:dyDescent="0.25">
      <c r="A399" s="12" t="s">
        <v>57</v>
      </c>
      <c r="B399" s="13" t="s">
        <v>6</v>
      </c>
      <c r="C399" s="12" t="s">
        <v>265</v>
      </c>
      <c r="D399" s="16">
        <v>87721.79</v>
      </c>
      <c r="F399" s="7">
        <v>28044.656262999997</v>
      </c>
      <c r="G399" s="7">
        <v>14219.702158999997</v>
      </c>
      <c r="H399" s="7">
        <v>45457.431577999996</v>
      </c>
    </row>
    <row r="400" spans="1:8" x14ac:dyDescent="0.25">
      <c r="A400" s="12" t="s">
        <v>57</v>
      </c>
      <c r="B400" s="13" t="s">
        <v>6</v>
      </c>
      <c r="C400" s="12" t="s">
        <v>265</v>
      </c>
      <c r="D400" s="16">
        <v>87721.79</v>
      </c>
      <c r="F400" s="7">
        <v>28044.656262999997</v>
      </c>
      <c r="G400" s="7">
        <v>14219.702158999997</v>
      </c>
      <c r="H400" s="7">
        <v>45457.431577999996</v>
      </c>
    </row>
    <row r="401" spans="1:8" x14ac:dyDescent="0.25">
      <c r="A401" s="12" t="s">
        <v>57</v>
      </c>
      <c r="B401" s="13" t="s">
        <v>6</v>
      </c>
      <c r="C401" s="12" t="s">
        <v>265</v>
      </c>
      <c r="D401" s="16">
        <v>87721.79</v>
      </c>
      <c r="F401" s="7">
        <v>28044.656262999997</v>
      </c>
      <c r="G401" s="7">
        <v>14219.702158999997</v>
      </c>
      <c r="H401" s="7">
        <v>45457.431577999996</v>
      </c>
    </row>
    <row r="402" spans="1:8" x14ac:dyDescent="0.25">
      <c r="A402" s="12" t="s">
        <v>57</v>
      </c>
      <c r="B402" s="13" t="s">
        <v>6</v>
      </c>
      <c r="C402" s="12" t="s">
        <v>265</v>
      </c>
      <c r="D402" s="16">
        <v>87721.79</v>
      </c>
      <c r="F402" s="7">
        <v>28044.656262999997</v>
      </c>
      <c r="G402" s="7">
        <v>14219.702158999997</v>
      </c>
      <c r="H402" s="7">
        <v>45457.431577999996</v>
      </c>
    </row>
    <row r="403" spans="1:8" x14ac:dyDescent="0.25">
      <c r="A403" s="12" t="s">
        <v>57</v>
      </c>
      <c r="B403" s="13" t="s">
        <v>6</v>
      </c>
      <c r="C403" s="12" t="s">
        <v>240</v>
      </c>
      <c r="D403" s="16">
        <v>89013.13</v>
      </c>
      <c r="F403" s="7">
        <v>28457.497661000005</v>
      </c>
      <c r="G403" s="7">
        <v>14429.028373000001</v>
      </c>
      <c r="H403" s="7">
        <v>46126.603966000002</v>
      </c>
    </row>
    <row r="404" spans="1:8" x14ac:dyDescent="0.25">
      <c r="A404" s="12" t="s">
        <v>57</v>
      </c>
      <c r="B404" s="13" t="s">
        <v>6</v>
      </c>
      <c r="C404" s="12" t="s">
        <v>240</v>
      </c>
      <c r="D404" s="16">
        <v>89013.13</v>
      </c>
      <c r="F404" s="7">
        <v>28457.497661000005</v>
      </c>
      <c r="G404" s="7">
        <v>14429.028373000001</v>
      </c>
      <c r="H404" s="7">
        <v>46126.603966000002</v>
      </c>
    </row>
    <row r="405" spans="1:8" x14ac:dyDescent="0.25">
      <c r="A405" s="12" t="s">
        <v>57</v>
      </c>
      <c r="B405" s="13" t="s">
        <v>6</v>
      </c>
      <c r="C405" s="12" t="s">
        <v>285</v>
      </c>
      <c r="D405" s="16">
        <v>97073</v>
      </c>
      <c r="F405" s="7">
        <v>24268.25</v>
      </c>
      <c r="G405" s="7">
        <v>0</v>
      </c>
      <c r="H405" s="7">
        <v>72804.75</v>
      </c>
    </row>
    <row r="406" spans="1:8" x14ac:dyDescent="0.25">
      <c r="A406" s="12" t="s">
        <v>57</v>
      </c>
      <c r="B406" s="13" t="s">
        <v>6</v>
      </c>
      <c r="C406" s="12" t="s">
        <v>240</v>
      </c>
      <c r="D406" s="16">
        <v>133519.70000000001</v>
      </c>
      <c r="F406" s="7">
        <v>42686.248090000008</v>
      </c>
      <c r="G406" s="7">
        <v>21643.543370000003</v>
      </c>
      <c r="H406" s="7">
        <v>69189.908540000004</v>
      </c>
    </row>
    <row r="407" spans="1:8" x14ac:dyDescent="0.25">
      <c r="A407" s="12" t="s">
        <v>57</v>
      </c>
      <c r="B407" s="13" t="s">
        <v>6</v>
      </c>
      <c r="C407" s="12" t="s">
        <v>265</v>
      </c>
      <c r="D407" s="16">
        <v>175443.58</v>
      </c>
      <c r="F407" s="7">
        <v>56089.312525999994</v>
      </c>
      <c r="G407" s="7">
        <v>28439.404317999994</v>
      </c>
      <c r="H407" s="7">
        <v>90914.863155999992</v>
      </c>
    </row>
    <row r="408" spans="1:8" x14ac:dyDescent="0.25">
      <c r="A408" s="12" t="s">
        <v>57</v>
      </c>
      <c r="B408" s="13" t="s">
        <v>6</v>
      </c>
      <c r="C408" s="12" t="s">
        <v>265</v>
      </c>
      <c r="D408" s="16">
        <v>175443.58</v>
      </c>
      <c r="F408" s="7">
        <v>56089.312525999994</v>
      </c>
      <c r="G408" s="7">
        <v>28439.404317999994</v>
      </c>
      <c r="H408" s="7">
        <v>90914.863155999992</v>
      </c>
    </row>
    <row r="409" spans="1:8" x14ac:dyDescent="0.25">
      <c r="A409" s="12" t="s">
        <v>57</v>
      </c>
      <c r="B409" s="13" t="s">
        <v>6</v>
      </c>
      <c r="C409" s="12" t="s">
        <v>240</v>
      </c>
      <c r="D409" s="16">
        <v>178026.26</v>
      </c>
      <c r="F409" s="7">
        <v>56914.99532200001</v>
      </c>
      <c r="G409" s="7">
        <v>28858.056746000002</v>
      </c>
      <c r="H409" s="7">
        <v>92253.207932000005</v>
      </c>
    </row>
    <row r="410" spans="1:8" x14ac:dyDescent="0.25">
      <c r="A410" s="12" t="s">
        <v>57</v>
      </c>
      <c r="B410" s="13" t="s">
        <v>6</v>
      </c>
      <c r="C410" s="12" t="s">
        <v>240</v>
      </c>
      <c r="D410" s="16">
        <v>222532.82</v>
      </c>
      <c r="F410" s="7">
        <v>71143.742554000011</v>
      </c>
      <c r="G410" s="7">
        <v>36072.570122000005</v>
      </c>
      <c r="H410" s="7">
        <v>115316.50732400001</v>
      </c>
    </row>
    <row r="411" spans="1:8" x14ac:dyDescent="0.25">
      <c r="A411" s="12" t="s">
        <v>57</v>
      </c>
      <c r="B411" s="13" t="s">
        <v>6</v>
      </c>
      <c r="C411" s="12" t="s">
        <v>265</v>
      </c>
      <c r="D411" s="16">
        <v>263165.38</v>
      </c>
      <c r="F411" s="7">
        <v>84133.97198599999</v>
      </c>
      <c r="G411" s="7">
        <v>42659.108097999997</v>
      </c>
      <c r="H411" s="7">
        <v>136372.29991599999</v>
      </c>
    </row>
    <row r="412" spans="1:8" x14ac:dyDescent="0.25">
      <c r="A412" s="12" t="s">
        <v>57</v>
      </c>
      <c r="B412" s="13" t="s">
        <v>6</v>
      </c>
      <c r="C412" s="12" t="s">
        <v>280</v>
      </c>
      <c r="D412" s="16">
        <v>270599.2</v>
      </c>
      <c r="F412" s="7">
        <v>86510.564239999992</v>
      </c>
      <c r="G412" s="7">
        <v>43864.130319999997</v>
      </c>
      <c r="H412" s="7">
        <v>140224.50544000001</v>
      </c>
    </row>
    <row r="413" spans="1:8" x14ac:dyDescent="0.25">
      <c r="A413" s="12" t="s">
        <v>57</v>
      </c>
      <c r="B413" s="13" t="s">
        <v>6</v>
      </c>
      <c r="C413" s="12" t="s">
        <v>256</v>
      </c>
      <c r="D413" s="16">
        <v>313174.27</v>
      </c>
      <c r="F413" s="7">
        <v>100121.814119</v>
      </c>
      <c r="G413" s="7">
        <v>50765.549167000005</v>
      </c>
      <c r="H413" s="7">
        <v>162286.90671400001</v>
      </c>
    </row>
    <row r="414" spans="1:8" x14ac:dyDescent="0.25">
      <c r="A414" s="12" t="s">
        <v>57</v>
      </c>
      <c r="B414" s="13" t="s">
        <v>6</v>
      </c>
      <c r="C414" s="12" t="s">
        <v>265</v>
      </c>
      <c r="D414" s="16">
        <v>350887.17</v>
      </c>
      <c r="F414" s="7">
        <v>112178.628249</v>
      </c>
      <c r="G414" s="7">
        <v>56878.810256999997</v>
      </c>
      <c r="H414" s="7">
        <v>181829.73149399998</v>
      </c>
    </row>
    <row r="415" spans="1:8" x14ac:dyDescent="0.25">
      <c r="A415" s="12" t="s">
        <v>57</v>
      </c>
      <c r="B415" s="13" t="s">
        <v>6</v>
      </c>
      <c r="C415" s="12" t="s">
        <v>265</v>
      </c>
      <c r="D415" s="16">
        <v>438608.97</v>
      </c>
      <c r="F415" s="7">
        <v>140223.287709</v>
      </c>
      <c r="G415" s="7">
        <v>71098.514036999986</v>
      </c>
      <c r="H415" s="7">
        <v>227287.16825399999</v>
      </c>
    </row>
    <row r="416" spans="1:8" x14ac:dyDescent="0.25">
      <c r="A416" s="12" t="s">
        <v>57</v>
      </c>
      <c r="B416" s="13" t="s">
        <v>6</v>
      </c>
      <c r="C416" s="12" t="s">
        <v>693</v>
      </c>
      <c r="D416" s="16">
        <f>149860.13+49953.38</f>
        <v>199813.51</v>
      </c>
      <c r="F416" s="7">
        <v>49953.38</v>
      </c>
      <c r="G416" s="7"/>
      <c r="H416" s="7">
        <v>149860.13</v>
      </c>
    </row>
    <row r="417" spans="1:8" x14ac:dyDescent="0.25">
      <c r="A417" s="12" t="s">
        <v>58</v>
      </c>
      <c r="B417" s="13" t="s">
        <v>65</v>
      </c>
      <c r="C417" s="12" t="s">
        <v>286</v>
      </c>
      <c r="D417" s="16">
        <v>292.12</v>
      </c>
      <c r="F417" s="7"/>
      <c r="G417" s="7"/>
      <c r="H417" s="7">
        <v>292.12</v>
      </c>
    </row>
    <row r="418" spans="1:8" x14ac:dyDescent="0.25">
      <c r="A418" s="12" t="s">
        <v>59</v>
      </c>
      <c r="B418" s="13" t="s">
        <v>6</v>
      </c>
      <c r="C418" s="12" t="s">
        <v>287</v>
      </c>
      <c r="D418" s="16">
        <v>319</v>
      </c>
      <c r="F418" s="7">
        <v>101.98429999999999</v>
      </c>
      <c r="G418" s="7">
        <v>51.709900000000005</v>
      </c>
      <c r="H418" s="7">
        <v>165.3058</v>
      </c>
    </row>
    <row r="419" spans="1:8" x14ac:dyDescent="0.25">
      <c r="A419" s="12" t="s">
        <v>59</v>
      </c>
      <c r="B419" s="13" t="s">
        <v>6</v>
      </c>
      <c r="C419" s="12" t="s">
        <v>287</v>
      </c>
      <c r="D419" s="16">
        <v>319</v>
      </c>
      <c r="F419" s="7">
        <v>101.98429999999999</v>
      </c>
      <c r="G419" s="7">
        <v>51.709900000000005</v>
      </c>
      <c r="H419" s="7">
        <v>165.3058</v>
      </c>
    </row>
    <row r="420" spans="1:8" x14ac:dyDescent="0.25">
      <c r="A420" s="12" t="s">
        <v>59</v>
      </c>
      <c r="B420" s="13" t="s">
        <v>6</v>
      </c>
      <c r="C420" s="12" t="s">
        <v>288</v>
      </c>
      <c r="D420" s="16">
        <v>320.73</v>
      </c>
      <c r="F420" s="7">
        <v>102.53738100000001</v>
      </c>
      <c r="G420" s="7">
        <v>51.990333</v>
      </c>
      <c r="H420" s="7">
        <v>166.20228600000002</v>
      </c>
    </row>
    <row r="421" spans="1:8" x14ac:dyDescent="0.25">
      <c r="A421" s="12" t="s">
        <v>59</v>
      </c>
      <c r="B421" s="13" t="s">
        <v>6</v>
      </c>
      <c r="C421" s="12" t="s">
        <v>288</v>
      </c>
      <c r="D421" s="16">
        <v>320.73</v>
      </c>
      <c r="F421" s="7">
        <v>102.53738100000001</v>
      </c>
      <c r="G421" s="7">
        <v>51.990333</v>
      </c>
      <c r="H421" s="7">
        <v>166.20228600000002</v>
      </c>
    </row>
    <row r="422" spans="1:8" x14ac:dyDescent="0.25">
      <c r="A422" s="12" t="s">
        <v>59</v>
      </c>
      <c r="B422" s="13" t="s">
        <v>6</v>
      </c>
      <c r="C422" s="12" t="s">
        <v>289</v>
      </c>
      <c r="D422" s="16">
        <v>327.66000000000003</v>
      </c>
      <c r="F422" s="7">
        <v>104.75290200000001</v>
      </c>
      <c r="G422" s="7">
        <v>53.113686000000008</v>
      </c>
      <c r="H422" s="7">
        <v>169.79341200000002</v>
      </c>
    </row>
    <row r="423" spans="1:8" x14ac:dyDescent="0.25">
      <c r="A423" s="12" t="s">
        <v>59</v>
      </c>
      <c r="B423" s="13" t="s">
        <v>6</v>
      </c>
      <c r="C423" s="12" t="s">
        <v>289</v>
      </c>
      <c r="D423" s="16">
        <v>327.66000000000003</v>
      </c>
      <c r="F423" s="7">
        <v>104.75290200000001</v>
      </c>
      <c r="G423" s="7">
        <v>53.113686000000008</v>
      </c>
      <c r="H423" s="7">
        <v>169.79341200000002</v>
      </c>
    </row>
    <row r="424" spans="1:8" x14ac:dyDescent="0.25">
      <c r="A424" s="12" t="s">
        <v>59</v>
      </c>
      <c r="B424" s="13" t="s">
        <v>6</v>
      </c>
      <c r="C424" s="12" t="s">
        <v>287</v>
      </c>
      <c r="D424" s="16">
        <v>637.99</v>
      </c>
      <c r="F424" s="7">
        <v>203.96540300000004</v>
      </c>
      <c r="G424" s="7">
        <v>103.41817899999999</v>
      </c>
      <c r="H424" s="7">
        <v>330.60641800000002</v>
      </c>
    </row>
    <row r="425" spans="1:8" x14ac:dyDescent="0.25">
      <c r="A425" s="12" t="s">
        <v>59</v>
      </c>
      <c r="B425" s="13" t="s">
        <v>6</v>
      </c>
      <c r="C425" s="12" t="s">
        <v>288</v>
      </c>
      <c r="D425" s="16">
        <v>641.46</v>
      </c>
      <c r="F425" s="7">
        <v>205.07476200000002</v>
      </c>
      <c r="G425" s="7">
        <v>103.980666</v>
      </c>
      <c r="H425" s="7">
        <v>332.40457200000003</v>
      </c>
    </row>
    <row r="426" spans="1:8" x14ac:dyDescent="0.25">
      <c r="A426" s="12" t="s">
        <v>59</v>
      </c>
      <c r="B426" s="13" t="s">
        <v>6</v>
      </c>
      <c r="C426" s="12" t="s">
        <v>289</v>
      </c>
      <c r="D426" s="16">
        <v>655.33000000000004</v>
      </c>
      <c r="F426" s="7">
        <v>209.50900100000004</v>
      </c>
      <c r="G426" s="7">
        <v>106.22899300000002</v>
      </c>
      <c r="H426" s="7">
        <v>339.59200600000003</v>
      </c>
    </row>
    <row r="427" spans="1:8" x14ac:dyDescent="0.25">
      <c r="A427" s="12" t="s">
        <v>59</v>
      </c>
      <c r="B427" s="13" t="s">
        <v>6</v>
      </c>
      <c r="C427" s="12" t="s">
        <v>290</v>
      </c>
      <c r="D427" s="16">
        <v>982.99</v>
      </c>
      <c r="F427" s="7">
        <v>314.26190299999996</v>
      </c>
      <c r="G427" s="7">
        <v>159.342679</v>
      </c>
      <c r="H427" s="7">
        <v>509.38541800000002</v>
      </c>
    </row>
    <row r="428" spans="1:8" x14ac:dyDescent="0.25">
      <c r="A428" s="12" t="s">
        <v>59</v>
      </c>
      <c r="B428" s="13" t="s">
        <v>6</v>
      </c>
      <c r="C428" s="12" t="s">
        <v>290</v>
      </c>
      <c r="D428" s="16">
        <v>982.99</v>
      </c>
      <c r="F428" s="7">
        <v>314.26190299999996</v>
      </c>
      <c r="G428" s="7">
        <v>159.342679</v>
      </c>
      <c r="H428" s="7">
        <v>509.38541800000002</v>
      </c>
    </row>
    <row r="429" spans="1:8" x14ac:dyDescent="0.25">
      <c r="A429" s="12" t="s">
        <v>59</v>
      </c>
      <c r="B429" s="13" t="s">
        <v>6</v>
      </c>
      <c r="C429" s="12" t="s">
        <v>291</v>
      </c>
      <c r="D429" s="16">
        <v>982.99</v>
      </c>
      <c r="F429" s="7">
        <v>314.26190299999996</v>
      </c>
      <c r="G429" s="7">
        <v>159.342679</v>
      </c>
      <c r="H429" s="7">
        <v>509.38541800000002</v>
      </c>
    </row>
    <row r="430" spans="1:8" x14ac:dyDescent="0.25">
      <c r="A430" s="12" t="s">
        <v>59</v>
      </c>
      <c r="B430" s="13" t="s">
        <v>6</v>
      </c>
      <c r="C430" s="12" t="s">
        <v>291</v>
      </c>
      <c r="D430" s="16">
        <v>982.99</v>
      </c>
      <c r="F430" s="7">
        <v>314.26190299999996</v>
      </c>
      <c r="G430" s="7">
        <v>159.342679</v>
      </c>
      <c r="H430" s="7">
        <v>509.38541800000002</v>
      </c>
    </row>
    <row r="431" spans="1:8" x14ac:dyDescent="0.25">
      <c r="A431" s="12" t="s">
        <v>59</v>
      </c>
      <c r="B431" s="13" t="s">
        <v>6</v>
      </c>
      <c r="C431" s="12" t="s">
        <v>292</v>
      </c>
      <c r="D431" s="16">
        <v>1255.18</v>
      </c>
      <c r="F431" s="7">
        <v>401.281046</v>
      </c>
      <c r="G431" s="7">
        <v>203.46467799999999</v>
      </c>
      <c r="H431" s="7">
        <v>650.43427600000007</v>
      </c>
    </row>
    <row r="432" spans="1:8" x14ac:dyDescent="0.25">
      <c r="A432" s="12" t="s">
        <v>59</v>
      </c>
      <c r="B432" s="13" t="s">
        <v>6</v>
      </c>
      <c r="C432" s="12" t="s">
        <v>292</v>
      </c>
      <c r="D432" s="16">
        <v>1255.18</v>
      </c>
      <c r="F432" s="7">
        <v>401.281046</v>
      </c>
      <c r="G432" s="7">
        <v>203.46467799999999</v>
      </c>
      <c r="H432" s="7">
        <v>650.43427600000007</v>
      </c>
    </row>
    <row r="433" spans="1:8" x14ac:dyDescent="0.25">
      <c r="A433" s="12" t="s">
        <v>59</v>
      </c>
      <c r="B433" s="13" t="s">
        <v>6</v>
      </c>
      <c r="C433" s="12" t="s">
        <v>293</v>
      </c>
      <c r="D433" s="16">
        <v>1255.18</v>
      </c>
      <c r="F433" s="7">
        <v>401.281046</v>
      </c>
      <c r="G433" s="7">
        <v>203.46467799999999</v>
      </c>
      <c r="H433" s="7">
        <v>650.43427600000007</v>
      </c>
    </row>
    <row r="434" spans="1:8" x14ac:dyDescent="0.25">
      <c r="A434" s="12" t="s">
        <v>59</v>
      </c>
      <c r="B434" s="13" t="s">
        <v>6</v>
      </c>
      <c r="C434" s="12" t="s">
        <v>293</v>
      </c>
      <c r="D434" s="16">
        <v>1255.18</v>
      </c>
      <c r="F434" s="7">
        <v>401.281046</v>
      </c>
      <c r="G434" s="7">
        <v>203.46467799999999</v>
      </c>
      <c r="H434" s="7">
        <v>650.43427600000007</v>
      </c>
    </row>
    <row r="435" spans="1:8" x14ac:dyDescent="0.25">
      <c r="A435" s="12" t="s">
        <v>59</v>
      </c>
      <c r="B435" s="13" t="s">
        <v>6</v>
      </c>
      <c r="C435" s="12" t="s">
        <v>294</v>
      </c>
      <c r="D435" s="16">
        <v>1255.18</v>
      </c>
      <c r="F435" s="7">
        <v>401.281046</v>
      </c>
      <c r="G435" s="7">
        <v>203.46467799999999</v>
      </c>
      <c r="H435" s="7">
        <v>650.43427600000007</v>
      </c>
    </row>
    <row r="436" spans="1:8" x14ac:dyDescent="0.25">
      <c r="A436" s="12" t="s">
        <v>59</v>
      </c>
      <c r="B436" s="13" t="s">
        <v>6</v>
      </c>
      <c r="C436" s="12" t="s">
        <v>294</v>
      </c>
      <c r="D436" s="16">
        <v>1255.18</v>
      </c>
      <c r="F436" s="7">
        <v>401.281046</v>
      </c>
      <c r="G436" s="7">
        <v>203.46467799999999</v>
      </c>
      <c r="H436" s="7">
        <v>650.43427600000007</v>
      </c>
    </row>
    <row r="437" spans="1:8" x14ac:dyDescent="0.25">
      <c r="A437" s="12" t="s">
        <v>59</v>
      </c>
      <c r="B437" s="13" t="s">
        <v>6</v>
      </c>
      <c r="C437" s="12" t="s">
        <v>295</v>
      </c>
      <c r="D437" s="16">
        <v>1255.18</v>
      </c>
      <c r="F437" s="7">
        <v>401.281046</v>
      </c>
      <c r="G437" s="7">
        <v>203.46467799999999</v>
      </c>
      <c r="H437" s="7">
        <v>650.43427600000007</v>
      </c>
    </row>
    <row r="438" spans="1:8" x14ac:dyDescent="0.25">
      <c r="A438" s="12" t="s">
        <v>59</v>
      </c>
      <c r="B438" s="13" t="s">
        <v>6</v>
      </c>
      <c r="C438" s="12" t="s">
        <v>295</v>
      </c>
      <c r="D438" s="16">
        <v>1255.18</v>
      </c>
      <c r="F438" s="7">
        <v>401.281046</v>
      </c>
      <c r="G438" s="7">
        <v>203.46467799999999</v>
      </c>
      <c r="H438" s="7">
        <v>650.43427600000007</v>
      </c>
    </row>
    <row r="439" spans="1:8" x14ac:dyDescent="0.25">
      <c r="A439" s="12" t="s">
        <v>59</v>
      </c>
      <c r="B439" s="13" t="s">
        <v>6</v>
      </c>
      <c r="C439" s="12" t="s">
        <v>296</v>
      </c>
      <c r="D439" s="16">
        <v>1255.18</v>
      </c>
      <c r="F439" s="7">
        <v>401.281046</v>
      </c>
      <c r="G439" s="7">
        <v>203.46467799999999</v>
      </c>
      <c r="H439" s="7">
        <v>650.43427600000007</v>
      </c>
    </row>
    <row r="440" spans="1:8" x14ac:dyDescent="0.25">
      <c r="A440" s="12" t="s">
        <v>59</v>
      </c>
      <c r="B440" s="13" t="s">
        <v>6</v>
      </c>
      <c r="C440" s="12" t="s">
        <v>296</v>
      </c>
      <c r="D440" s="16">
        <v>1255.18</v>
      </c>
      <c r="F440" s="7">
        <v>401.281046</v>
      </c>
      <c r="G440" s="7">
        <v>203.46467799999999</v>
      </c>
      <c r="H440" s="7">
        <v>650.43427600000007</v>
      </c>
    </row>
    <row r="441" spans="1:8" x14ac:dyDescent="0.25">
      <c r="A441" s="12" t="s">
        <v>59</v>
      </c>
      <c r="B441" s="13" t="s">
        <v>6</v>
      </c>
      <c r="C441" s="12" t="s">
        <v>297</v>
      </c>
      <c r="D441" s="16">
        <v>1279.95</v>
      </c>
      <c r="F441" s="7">
        <v>409.20001500000001</v>
      </c>
      <c r="G441" s="7">
        <v>207.47989499999997</v>
      </c>
      <c r="H441" s="7">
        <v>663.27008999999998</v>
      </c>
    </row>
    <row r="442" spans="1:8" x14ac:dyDescent="0.25">
      <c r="A442" s="12" t="s">
        <v>59</v>
      </c>
      <c r="B442" s="13" t="s">
        <v>6</v>
      </c>
      <c r="C442" s="12" t="s">
        <v>297</v>
      </c>
      <c r="D442" s="16">
        <v>1279.95</v>
      </c>
      <c r="F442" s="7">
        <v>409.20001500000001</v>
      </c>
      <c r="G442" s="7">
        <v>207.47989499999997</v>
      </c>
      <c r="H442" s="7">
        <v>663.27008999999998</v>
      </c>
    </row>
    <row r="443" spans="1:8" x14ac:dyDescent="0.25">
      <c r="A443" s="12" t="s">
        <v>59</v>
      </c>
      <c r="B443" s="13" t="s">
        <v>6</v>
      </c>
      <c r="C443" s="12" t="s">
        <v>298</v>
      </c>
      <c r="D443" s="16">
        <v>1296.78</v>
      </c>
      <c r="F443" s="7">
        <v>414.58056599999998</v>
      </c>
      <c r="G443" s="7">
        <v>210.20803799999999</v>
      </c>
      <c r="H443" s="7">
        <v>671.99139600000001</v>
      </c>
    </row>
    <row r="444" spans="1:8" x14ac:dyDescent="0.25">
      <c r="A444" s="12" t="s">
        <v>59</v>
      </c>
      <c r="B444" s="13" t="s">
        <v>6</v>
      </c>
      <c r="C444" s="12" t="s">
        <v>298</v>
      </c>
      <c r="D444" s="16">
        <v>1296.78</v>
      </c>
      <c r="F444" s="7">
        <v>414.58056599999998</v>
      </c>
      <c r="G444" s="7">
        <v>210.20803799999999</v>
      </c>
      <c r="H444" s="7">
        <v>671.99139600000001</v>
      </c>
    </row>
    <row r="445" spans="1:8" x14ac:dyDescent="0.25">
      <c r="A445" s="12" t="s">
        <v>59</v>
      </c>
      <c r="B445" s="13" t="s">
        <v>6</v>
      </c>
      <c r="C445" s="12" t="s">
        <v>299</v>
      </c>
      <c r="D445" s="16">
        <v>1310.6500000000001</v>
      </c>
      <c r="F445" s="7">
        <v>419.01480500000002</v>
      </c>
      <c r="G445" s="7">
        <v>212.45636500000001</v>
      </c>
      <c r="H445" s="7">
        <v>679.17883000000006</v>
      </c>
    </row>
    <row r="446" spans="1:8" x14ac:dyDescent="0.25">
      <c r="A446" s="12" t="s">
        <v>59</v>
      </c>
      <c r="B446" s="13" t="s">
        <v>6</v>
      </c>
      <c r="C446" s="12" t="s">
        <v>299</v>
      </c>
      <c r="D446" s="16">
        <v>1310.6500000000001</v>
      </c>
      <c r="F446" s="7">
        <v>419.01480500000002</v>
      </c>
      <c r="G446" s="7">
        <v>212.45636500000001</v>
      </c>
      <c r="H446" s="7">
        <v>679.17883000000006</v>
      </c>
    </row>
    <row r="447" spans="1:8" x14ac:dyDescent="0.25">
      <c r="A447" s="12" t="s">
        <v>59</v>
      </c>
      <c r="B447" s="13" t="s">
        <v>6</v>
      </c>
      <c r="C447" s="12" t="s">
        <v>300</v>
      </c>
      <c r="D447" s="16">
        <v>1568.98</v>
      </c>
      <c r="F447" s="7">
        <v>501.60290600000002</v>
      </c>
      <c r="G447" s="7">
        <v>254.331658</v>
      </c>
      <c r="H447" s="7">
        <v>813.045436</v>
      </c>
    </row>
    <row r="448" spans="1:8" x14ac:dyDescent="0.25">
      <c r="A448" s="12" t="s">
        <v>59</v>
      </c>
      <c r="B448" s="13" t="s">
        <v>6</v>
      </c>
      <c r="C448" s="12" t="s">
        <v>300</v>
      </c>
      <c r="D448" s="16">
        <v>1568.98</v>
      </c>
      <c r="F448" s="7">
        <v>501.60290600000002</v>
      </c>
      <c r="G448" s="7">
        <v>254.331658</v>
      </c>
      <c r="H448" s="7">
        <v>813.045436</v>
      </c>
    </row>
    <row r="449" spans="1:8" x14ac:dyDescent="0.25">
      <c r="A449" s="12" t="s">
        <v>59</v>
      </c>
      <c r="B449" s="13" t="s">
        <v>6</v>
      </c>
      <c r="C449" s="12" t="s">
        <v>301</v>
      </c>
      <c r="D449" s="16">
        <v>1568.98</v>
      </c>
      <c r="F449" s="7">
        <v>501.60290600000002</v>
      </c>
      <c r="G449" s="7">
        <v>254.331658</v>
      </c>
      <c r="H449" s="7">
        <v>813.045436</v>
      </c>
    </row>
    <row r="450" spans="1:8" x14ac:dyDescent="0.25">
      <c r="A450" s="12" t="s">
        <v>59</v>
      </c>
      <c r="B450" s="13" t="s">
        <v>6</v>
      </c>
      <c r="C450" s="12" t="s">
        <v>301</v>
      </c>
      <c r="D450" s="16">
        <v>1568.98</v>
      </c>
      <c r="F450" s="7">
        <v>501.60290600000002</v>
      </c>
      <c r="G450" s="7">
        <v>254.331658</v>
      </c>
      <c r="H450" s="7">
        <v>813.045436</v>
      </c>
    </row>
    <row r="451" spans="1:8" x14ac:dyDescent="0.25">
      <c r="A451" s="12" t="s">
        <v>59</v>
      </c>
      <c r="B451" s="13" t="s">
        <v>6</v>
      </c>
      <c r="C451" s="12" t="s">
        <v>302</v>
      </c>
      <c r="D451" s="16">
        <v>1568.98</v>
      </c>
      <c r="F451" s="7">
        <v>501.60290600000002</v>
      </c>
      <c r="G451" s="7">
        <v>254.331658</v>
      </c>
      <c r="H451" s="7">
        <v>813.045436</v>
      </c>
    </row>
    <row r="452" spans="1:8" x14ac:dyDescent="0.25">
      <c r="A452" s="12" t="s">
        <v>59</v>
      </c>
      <c r="B452" s="13" t="s">
        <v>6</v>
      </c>
      <c r="C452" s="12" t="s">
        <v>302</v>
      </c>
      <c r="D452" s="16">
        <v>1568.98</v>
      </c>
      <c r="F452" s="7">
        <v>501.60290600000002</v>
      </c>
      <c r="G452" s="7">
        <v>254.331658</v>
      </c>
      <c r="H452" s="7">
        <v>813.045436</v>
      </c>
    </row>
    <row r="453" spans="1:8" x14ac:dyDescent="0.25">
      <c r="A453" s="12" t="s">
        <v>59</v>
      </c>
      <c r="B453" s="13" t="s">
        <v>6</v>
      </c>
      <c r="C453" s="12" t="s">
        <v>303</v>
      </c>
      <c r="D453" s="16">
        <v>1568.98</v>
      </c>
      <c r="F453" s="7">
        <v>501.60290600000002</v>
      </c>
      <c r="G453" s="7">
        <v>254.331658</v>
      </c>
      <c r="H453" s="7">
        <v>813.045436</v>
      </c>
    </row>
    <row r="454" spans="1:8" x14ac:dyDescent="0.25">
      <c r="A454" s="12" t="s">
        <v>59</v>
      </c>
      <c r="B454" s="13" t="s">
        <v>6</v>
      </c>
      <c r="C454" s="12" t="s">
        <v>303</v>
      </c>
      <c r="D454" s="16">
        <v>1568.98</v>
      </c>
      <c r="F454" s="7">
        <v>501.60290600000002</v>
      </c>
      <c r="G454" s="7">
        <v>254.331658</v>
      </c>
      <c r="H454" s="7">
        <v>813.045436</v>
      </c>
    </row>
    <row r="455" spans="1:8" x14ac:dyDescent="0.25">
      <c r="A455" s="12" t="s">
        <v>59</v>
      </c>
      <c r="B455" s="13" t="s">
        <v>6</v>
      </c>
      <c r="C455" s="12" t="s">
        <v>304</v>
      </c>
      <c r="D455" s="16">
        <v>1568.98</v>
      </c>
      <c r="F455" s="7">
        <v>501.60290600000002</v>
      </c>
      <c r="G455" s="7">
        <v>254.331658</v>
      </c>
      <c r="H455" s="7">
        <v>813.045436</v>
      </c>
    </row>
    <row r="456" spans="1:8" x14ac:dyDescent="0.25">
      <c r="A456" s="12" t="s">
        <v>59</v>
      </c>
      <c r="B456" s="13" t="s">
        <v>6</v>
      </c>
      <c r="C456" s="12" t="s">
        <v>304</v>
      </c>
      <c r="D456" s="16">
        <v>1568.98</v>
      </c>
      <c r="F456" s="7">
        <v>501.60290600000002</v>
      </c>
      <c r="G456" s="7">
        <v>254.331658</v>
      </c>
      <c r="H456" s="7">
        <v>813.045436</v>
      </c>
    </row>
    <row r="457" spans="1:8" x14ac:dyDescent="0.25">
      <c r="A457" s="12" t="s">
        <v>59</v>
      </c>
      <c r="B457" s="13" t="s">
        <v>6</v>
      </c>
      <c r="C457" s="12" t="s">
        <v>305</v>
      </c>
      <c r="D457" s="16">
        <v>1582.84</v>
      </c>
      <c r="F457" s="7">
        <v>506.03394799999995</v>
      </c>
      <c r="G457" s="7">
        <v>256.57836399999997</v>
      </c>
      <c r="H457" s="7">
        <v>820.22768799999994</v>
      </c>
    </row>
    <row r="458" spans="1:8" x14ac:dyDescent="0.25">
      <c r="A458" s="12" t="s">
        <v>59</v>
      </c>
      <c r="B458" s="13" t="s">
        <v>6</v>
      </c>
      <c r="C458" s="12" t="s">
        <v>305</v>
      </c>
      <c r="D458" s="16">
        <v>1582.84</v>
      </c>
      <c r="F458" s="7">
        <v>506.03394799999995</v>
      </c>
      <c r="G458" s="7">
        <v>256.57836399999997</v>
      </c>
      <c r="H458" s="7">
        <v>820.22768799999994</v>
      </c>
    </row>
    <row r="459" spans="1:8" x14ac:dyDescent="0.25">
      <c r="A459" s="12" t="s">
        <v>59</v>
      </c>
      <c r="B459" s="13" t="s">
        <v>6</v>
      </c>
      <c r="C459" s="12" t="s">
        <v>306</v>
      </c>
      <c r="D459" s="16">
        <v>1624.45</v>
      </c>
      <c r="F459" s="7">
        <v>519.33666499999993</v>
      </c>
      <c r="G459" s="7">
        <v>263.32334500000002</v>
      </c>
      <c r="H459" s="7">
        <v>841.78998999999999</v>
      </c>
    </row>
    <row r="460" spans="1:8" x14ac:dyDescent="0.25">
      <c r="A460" s="12" t="s">
        <v>59</v>
      </c>
      <c r="B460" s="13" t="s">
        <v>6</v>
      </c>
      <c r="C460" s="12" t="s">
        <v>306</v>
      </c>
      <c r="D460" s="16">
        <v>1624.45</v>
      </c>
      <c r="F460" s="7">
        <v>519.33666499999993</v>
      </c>
      <c r="G460" s="7">
        <v>263.32334500000002</v>
      </c>
      <c r="H460" s="7">
        <v>841.78998999999999</v>
      </c>
    </row>
    <row r="461" spans="1:8" x14ac:dyDescent="0.25">
      <c r="A461" s="12" t="s">
        <v>59</v>
      </c>
      <c r="B461" s="13" t="s">
        <v>6</v>
      </c>
      <c r="C461" s="12" t="s">
        <v>307</v>
      </c>
      <c r="D461" s="16">
        <v>1624.45</v>
      </c>
      <c r="F461" s="7">
        <v>519.33666499999993</v>
      </c>
      <c r="G461" s="7">
        <v>263.32334500000002</v>
      </c>
      <c r="H461" s="7">
        <v>841.78998999999999</v>
      </c>
    </row>
    <row r="462" spans="1:8" x14ac:dyDescent="0.25">
      <c r="A462" s="12" t="s">
        <v>59</v>
      </c>
      <c r="B462" s="13" t="s">
        <v>6</v>
      </c>
      <c r="C462" s="12" t="s">
        <v>307</v>
      </c>
      <c r="D462" s="16">
        <v>1624.45</v>
      </c>
      <c r="F462" s="7">
        <v>519.33666499999993</v>
      </c>
      <c r="G462" s="7">
        <v>263.32334500000002</v>
      </c>
      <c r="H462" s="7">
        <v>841.78998999999999</v>
      </c>
    </row>
    <row r="463" spans="1:8" x14ac:dyDescent="0.25">
      <c r="A463" s="12" t="s">
        <v>59</v>
      </c>
      <c r="B463" s="13" t="s">
        <v>6</v>
      </c>
      <c r="C463" s="12" t="s">
        <v>308</v>
      </c>
      <c r="D463" s="16">
        <v>1629.65</v>
      </c>
      <c r="F463" s="7">
        <v>520.9991050000001</v>
      </c>
      <c r="G463" s="7">
        <v>264.16626500000001</v>
      </c>
      <c r="H463" s="7">
        <v>844.48463000000004</v>
      </c>
    </row>
    <row r="464" spans="1:8" x14ac:dyDescent="0.25">
      <c r="A464" s="12" t="s">
        <v>59</v>
      </c>
      <c r="B464" s="13" t="s">
        <v>6</v>
      </c>
      <c r="C464" s="12" t="s">
        <v>308</v>
      </c>
      <c r="D464" s="16">
        <v>1629.65</v>
      </c>
      <c r="F464" s="7">
        <v>520.9991050000001</v>
      </c>
      <c r="G464" s="7">
        <v>264.16626500000001</v>
      </c>
      <c r="H464" s="7">
        <v>844.48463000000004</v>
      </c>
    </row>
    <row r="465" spans="1:8" x14ac:dyDescent="0.25">
      <c r="A465" s="12" t="s">
        <v>59</v>
      </c>
      <c r="B465" s="13" t="s">
        <v>6</v>
      </c>
      <c r="C465" s="12" t="s">
        <v>309</v>
      </c>
      <c r="D465" s="16">
        <v>1638.32</v>
      </c>
      <c r="F465" s="7">
        <v>523.77090399999997</v>
      </c>
      <c r="G465" s="7">
        <v>265.57167199999998</v>
      </c>
      <c r="H465" s="7">
        <v>848.97742399999993</v>
      </c>
    </row>
    <row r="466" spans="1:8" x14ac:dyDescent="0.25">
      <c r="A466" s="12" t="s">
        <v>59</v>
      </c>
      <c r="B466" s="13" t="s">
        <v>6</v>
      </c>
      <c r="C466" s="12" t="s">
        <v>309</v>
      </c>
      <c r="D466" s="16">
        <v>1638.32</v>
      </c>
      <c r="F466" s="7">
        <v>523.77090399999997</v>
      </c>
      <c r="G466" s="7">
        <v>265.57167199999998</v>
      </c>
      <c r="H466" s="7">
        <v>848.97742399999993</v>
      </c>
    </row>
    <row r="467" spans="1:8" x14ac:dyDescent="0.25">
      <c r="A467" s="12" t="s">
        <v>59</v>
      </c>
      <c r="B467" s="13" t="s">
        <v>6</v>
      </c>
      <c r="C467" s="12" t="s">
        <v>310</v>
      </c>
      <c r="D467" s="16">
        <v>1638.32</v>
      </c>
      <c r="F467" s="7">
        <v>523.77090399999997</v>
      </c>
      <c r="G467" s="7">
        <v>265.57167199999998</v>
      </c>
      <c r="H467" s="7">
        <v>848.97742399999993</v>
      </c>
    </row>
    <row r="468" spans="1:8" x14ac:dyDescent="0.25">
      <c r="A468" s="12" t="s">
        <v>59</v>
      </c>
      <c r="B468" s="13" t="s">
        <v>6</v>
      </c>
      <c r="C468" s="12" t="s">
        <v>310</v>
      </c>
      <c r="D468" s="16">
        <v>1638.32</v>
      </c>
      <c r="F468" s="7">
        <v>523.77090399999997</v>
      </c>
      <c r="G468" s="7">
        <v>265.57167199999998</v>
      </c>
      <c r="H468" s="7">
        <v>848.97742399999993</v>
      </c>
    </row>
    <row r="469" spans="1:8" x14ac:dyDescent="0.25">
      <c r="A469" s="12" t="s">
        <v>59</v>
      </c>
      <c r="B469" s="13" t="s">
        <v>6</v>
      </c>
      <c r="C469" s="12" t="s">
        <v>311</v>
      </c>
      <c r="D469" s="16">
        <v>1638.32</v>
      </c>
      <c r="F469" s="7">
        <v>523.77090399999997</v>
      </c>
      <c r="G469" s="7">
        <v>265.57167199999998</v>
      </c>
      <c r="H469" s="7">
        <v>848.97742399999993</v>
      </c>
    </row>
    <row r="470" spans="1:8" x14ac:dyDescent="0.25">
      <c r="A470" s="12" t="s">
        <v>59</v>
      </c>
      <c r="B470" s="13" t="s">
        <v>6</v>
      </c>
      <c r="C470" s="12" t="s">
        <v>311</v>
      </c>
      <c r="D470" s="16">
        <v>1638.32</v>
      </c>
      <c r="F470" s="7">
        <v>523.77090399999997</v>
      </c>
      <c r="G470" s="7">
        <v>265.57167199999998</v>
      </c>
      <c r="H470" s="7">
        <v>848.97742399999993</v>
      </c>
    </row>
    <row r="471" spans="1:8" x14ac:dyDescent="0.25">
      <c r="A471" s="12" t="s">
        <v>59</v>
      </c>
      <c r="B471" s="13" t="s">
        <v>6</v>
      </c>
      <c r="C471" s="12" t="s">
        <v>287</v>
      </c>
      <c r="D471" s="16">
        <v>1913.97</v>
      </c>
      <c r="F471" s="7">
        <v>611.896209</v>
      </c>
      <c r="G471" s="7">
        <v>310.25453700000003</v>
      </c>
      <c r="H471" s="7">
        <v>991.819254</v>
      </c>
    </row>
    <row r="472" spans="1:8" x14ac:dyDescent="0.25">
      <c r="A472" s="12" t="s">
        <v>59</v>
      </c>
      <c r="B472" s="13" t="s">
        <v>6</v>
      </c>
      <c r="C472" s="12" t="s">
        <v>288</v>
      </c>
      <c r="D472" s="16">
        <v>1924.37</v>
      </c>
      <c r="F472" s="7">
        <v>615.22108900000001</v>
      </c>
      <c r="G472" s="7">
        <v>311.94037699999996</v>
      </c>
      <c r="H472" s="7">
        <v>997.20853399999999</v>
      </c>
    </row>
    <row r="473" spans="1:8" x14ac:dyDescent="0.25">
      <c r="A473" s="12" t="s">
        <v>59</v>
      </c>
      <c r="B473" s="13" t="s">
        <v>6</v>
      </c>
      <c r="C473" s="12" t="s">
        <v>290</v>
      </c>
      <c r="D473" s="16">
        <v>1965.98</v>
      </c>
      <c r="F473" s="7">
        <v>628.52380599999992</v>
      </c>
      <c r="G473" s="7">
        <v>318.68535800000001</v>
      </c>
      <c r="H473" s="7">
        <v>1018.770836</v>
      </c>
    </row>
    <row r="474" spans="1:8" x14ac:dyDescent="0.25">
      <c r="A474" s="12" t="s">
        <v>59</v>
      </c>
      <c r="B474" s="13" t="s">
        <v>6</v>
      </c>
      <c r="C474" s="12" t="s">
        <v>291</v>
      </c>
      <c r="D474" s="16">
        <v>1965.98</v>
      </c>
      <c r="F474" s="7">
        <v>628.52380599999992</v>
      </c>
      <c r="G474" s="7">
        <v>318.68535800000001</v>
      </c>
      <c r="H474" s="7">
        <v>1018.770836</v>
      </c>
    </row>
    <row r="475" spans="1:8" x14ac:dyDescent="0.25">
      <c r="A475" s="12" t="s">
        <v>59</v>
      </c>
      <c r="B475" s="13" t="s">
        <v>6</v>
      </c>
      <c r="C475" s="12" t="s">
        <v>289</v>
      </c>
      <c r="D475" s="16">
        <v>1965.98</v>
      </c>
      <c r="F475" s="7">
        <v>628.52380599999992</v>
      </c>
      <c r="G475" s="7">
        <v>318.68535800000001</v>
      </c>
      <c r="H475" s="7">
        <v>1018.770836</v>
      </c>
    </row>
    <row r="476" spans="1:8" x14ac:dyDescent="0.25">
      <c r="A476" s="12" t="s">
        <v>59</v>
      </c>
      <c r="B476" s="13" t="s">
        <v>6</v>
      </c>
      <c r="C476" s="12" t="s">
        <v>292</v>
      </c>
      <c r="D476" s="16">
        <v>2510.36</v>
      </c>
      <c r="F476" s="7">
        <v>802.56209200000001</v>
      </c>
      <c r="G476" s="7">
        <v>406.92935599999998</v>
      </c>
      <c r="H476" s="7">
        <v>1300.8685520000001</v>
      </c>
    </row>
    <row r="477" spans="1:8" x14ac:dyDescent="0.25">
      <c r="A477" s="12" t="s">
        <v>59</v>
      </c>
      <c r="B477" s="13" t="s">
        <v>6</v>
      </c>
      <c r="C477" s="12" t="s">
        <v>293</v>
      </c>
      <c r="D477" s="16">
        <v>2510.36</v>
      </c>
      <c r="F477" s="7">
        <v>802.56209200000001</v>
      </c>
      <c r="G477" s="7">
        <v>406.92935599999998</v>
      </c>
      <c r="H477" s="7">
        <v>1300.8685520000001</v>
      </c>
    </row>
    <row r="478" spans="1:8" x14ac:dyDescent="0.25">
      <c r="A478" s="12" t="s">
        <v>59</v>
      </c>
      <c r="B478" s="13" t="s">
        <v>6</v>
      </c>
      <c r="C478" s="12" t="s">
        <v>294</v>
      </c>
      <c r="D478" s="16">
        <v>2510.36</v>
      </c>
      <c r="F478" s="7">
        <v>802.56209200000001</v>
      </c>
      <c r="G478" s="7">
        <v>406.92935599999998</v>
      </c>
      <c r="H478" s="7">
        <v>1300.8685520000001</v>
      </c>
    </row>
    <row r="479" spans="1:8" x14ac:dyDescent="0.25">
      <c r="A479" s="12" t="s">
        <v>59</v>
      </c>
      <c r="B479" s="13" t="s">
        <v>6</v>
      </c>
      <c r="C479" s="12" t="s">
        <v>295</v>
      </c>
      <c r="D479" s="16">
        <v>2510.36</v>
      </c>
      <c r="F479" s="7">
        <v>802.56209200000001</v>
      </c>
      <c r="G479" s="7">
        <v>406.92935599999998</v>
      </c>
      <c r="H479" s="7">
        <v>1300.8685520000001</v>
      </c>
    </row>
    <row r="480" spans="1:8" x14ac:dyDescent="0.25">
      <c r="A480" s="12" t="s">
        <v>59</v>
      </c>
      <c r="B480" s="13" t="s">
        <v>6</v>
      </c>
      <c r="C480" s="12" t="s">
        <v>296</v>
      </c>
      <c r="D480" s="16">
        <v>2510.36</v>
      </c>
      <c r="F480" s="7">
        <v>802.56209200000001</v>
      </c>
      <c r="G480" s="7">
        <v>406.92935599999998</v>
      </c>
      <c r="H480" s="7">
        <v>1300.8685520000001</v>
      </c>
    </row>
    <row r="481" spans="1:8" x14ac:dyDescent="0.25">
      <c r="A481" s="12" t="s">
        <v>59</v>
      </c>
      <c r="B481" s="13" t="s">
        <v>6</v>
      </c>
      <c r="C481" s="12" t="s">
        <v>297</v>
      </c>
      <c r="D481" s="16">
        <v>2559.9</v>
      </c>
      <c r="F481" s="7">
        <v>818.40003000000002</v>
      </c>
      <c r="G481" s="7">
        <v>414.95978999999994</v>
      </c>
      <c r="H481" s="7">
        <v>1326.54018</v>
      </c>
    </row>
    <row r="482" spans="1:8" x14ac:dyDescent="0.25">
      <c r="A482" s="12" t="s">
        <v>59</v>
      </c>
      <c r="B482" s="13" t="s">
        <v>6</v>
      </c>
      <c r="C482" s="12" t="s">
        <v>298</v>
      </c>
      <c r="D482" s="16">
        <v>2593.5700000000002</v>
      </c>
      <c r="F482" s="7">
        <v>829.16432900000007</v>
      </c>
      <c r="G482" s="7">
        <v>420.41769699999998</v>
      </c>
      <c r="H482" s="7">
        <v>1343.9879740000001</v>
      </c>
    </row>
    <row r="483" spans="1:8" x14ac:dyDescent="0.25">
      <c r="A483" s="12" t="s">
        <v>59</v>
      </c>
      <c r="B483" s="13" t="s">
        <v>6</v>
      </c>
      <c r="C483" s="12" t="s">
        <v>299</v>
      </c>
      <c r="D483" s="16">
        <v>2621.3000000000002</v>
      </c>
      <c r="F483" s="7">
        <v>838.02961000000005</v>
      </c>
      <c r="G483" s="7">
        <v>424.91273000000001</v>
      </c>
      <c r="H483" s="7">
        <v>1358.3576600000001</v>
      </c>
    </row>
    <row r="484" spans="1:8" x14ac:dyDescent="0.25">
      <c r="A484" s="12" t="s">
        <v>59</v>
      </c>
      <c r="B484" s="13" t="s">
        <v>6</v>
      </c>
      <c r="C484" s="12" t="s">
        <v>300</v>
      </c>
      <c r="D484" s="16">
        <v>3137.95</v>
      </c>
      <c r="F484" s="7">
        <v>1003.202615</v>
      </c>
      <c r="G484" s="7">
        <v>508.66169499999995</v>
      </c>
      <c r="H484" s="7">
        <v>1626.0856899999999</v>
      </c>
    </row>
    <row r="485" spans="1:8" x14ac:dyDescent="0.25">
      <c r="A485" s="12" t="s">
        <v>59</v>
      </c>
      <c r="B485" s="13" t="s">
        <v>6</v>
      </c>
      <c r="C485" s="12" t="s">
        <v>301</v>
      </c>
      <c r="D485" s="16">
        <v>3137.95</v>
      </c>
      <c r="F485" s="7">
        <v>1003.202615</v>
      </c>
      <c r="G485" s="7">
        <v>508.66169499999995</v>
      </c>
      <c r="H485" s="7">
        <v>1626.0856899999999</v>
      </c>
    </row>
    <row r="486" spans="1:8" x14ac:dyDescent="0.25">
      <c r="A486" s="12" t="s">
        <v>59</v>
      </c>
      <c r="B486" s="13" t="s">
        <v>6</v>
      </c>
      <c r="C486" s="12" t="s">
        <v>302</v>
      </c>
      <c r="D486" s="16">
        <v>3137.95</v>
      </c>
      <c r="F486" s="7">
        <v>1003.202615</v>
      </c>
      <c r="G486" s="7">
        <v>508.66169499999995</v>
      </c>
      <c r="H486" s="7">
        <v>1626.0856899999999</v>
      </c>
    </row>
    <row r="487" spans="1:8" x14ac:dyDescent="0.25">
      <c r="A487" s="12" t="s">
        <v>59</v>
      </c>
      <c r="B487" s="13" t="s">
        <v>6</v>
      </c>
      <c r="C487" s="12" t="s">
        <v>303</v>
      </c>
      <c r="D487" s="16">
        <v>3137.95</v>
      </c>
      <c r="F487" s="7">
        <v>1003.202615</v>
      </c>
      <c r="G487" s="7">
        <v>508.66169499999995</v>
      </c>
      <c r="H487" s="7">
        <v>1626.0856899999999</v>
      </c>
    </row>
    <row r="488" spans="1:8" x14ac:dyDescent="0.25">
      <c r="A488" s="12" t="s">
        <v>59</v>
      </c>
      <c r="B488" s="13" t="s">
        <v>6</v>
      </c>
      <c r="C488" s="12" t="s">
        <v>304</v>
      </c>
      <c r="D488" s="16">
        <v>3137.95</v>
      </c>
      <c r="F488" s="7">
        <v>1003.202615</v>
      </c>
      <c r="G488" s="7">
        <v>508.66169499999995</v>
      </c>
      <c r="H488" s="7">
        <v>1626.0856899999999</v>
      </c>
    </row>
    <row r="489" spans="1:8" x14ac:dyDescent="0.25">
      <c r="A489" s="12" t="s">
        <v>59</v>
      </c>
      <c r="B489" s="13" t="s">
        <v>6</v>
      </c>
      <c r="C489" s="12" t="s">
        <v>305</v>
      </c>
      <c r="D489" s="16">
        <v>3165.69</v>
      </c>
      <c r="F489" s="7">
        <v>1012.071093</v>
      </c>
      <c r="G489" s="7">
        <v>513.15834900000004</v>
      </c>
      <c r="H489" s="7">
        <v>1640.460558</v>
      </c>
    </row>
    <row r="490" spans="1:8" x14ac:dyDescent="0.25">
      <c r="A490" s="12" t="s">
        <v>59</v>
      </c>
      <c r="B490" s="13" t="s">
        <v>6</v>
      </c>
      <c r="C490" s="12" t="s">
        <v>287</v>
      </c>
      <c r="D490" s="16">
        <v>3189.95</v>
      </c>
      <c r="F490" s="7">
        <v>1019.827015</v>
      </c>
      <c r="G490" s="7">
        <v>517.09089499999993</v>
      </c>
      <c r="H490" s="7">
        <v>1653.0320899999999</v>
      </c>
    </row>
    <row r="491" spans="1:8" x14ac:dyDescent="0.25">
      <c r="A491" s="12" t="s">
        <v>59</v>
      </c>
      <c r="B491" s="13" t="s">
        <v>6</v>
      </c>
      <c r="C491" s="12" t="s">
        <v>288</v>
      </c>
      <c r="D491" s="16">
        <v>3207.29</v>
      </c>
      <c r="F491" s="7">
        <v>1025.370613</v>
      </c>
      <c r="G491" s="7">
        <v>519.90170899999998</v>
      </c>
      <c r="H491" s="7">
        <v>1662.0176779999999</v>
      </c>
    </row>
    <row r="492" spans="1:8" x14ac:dyDescent="0.25">
      <c r="A492" s="12" t="s">
        <v>59</v>
      </c>
      <c r="B492" s="13" t="s">
        <v>6</v>
      </c>
      <c r="C492" s="12" t="s">
        <v>306</v>
      </c>
      <c r="D492" s="16">
        <v>3248.89</v>
      </c>
      <c r="F492" s="7">
        <v>1038.6701329999999</v>
      </c>
      <c r="G492" s="7">
        <v>526.64506899999992</v>
      </c>
      <c r="H492" s="7">
        <v>1683.5747979999999</v>
      </c>
    </row>
    <row r="493" spans="1:8" x14ac:dyDescent="0.25">
      <c r="A493" s="12" t="s">
        <v>59</v>
      </c>
      <c r="B493" s="13" t="s">
        <v>6</v>
      </c>
      <c r="C493" s="12" t="s">
        <v>307</v>
      </c>
      <c r="D493" s="16">
        <v>3248.89</v>
      </c>
      <c r="F493" s="7">
        <v>1038.6701329999999</v>
      </c>
      <c r="G493" s="7">
        <v>526.64506899999992</v>
      </c>
      <c r="H493" s="7">
        <v>1683.5747979999999</v>
      </c>
    </row>
    <row r="494" spans="1:8" x14ac:dyDescent="0.25">
      <c r="A494" s="12" t="s">
        <v>59</v>
      </c>
      <c r="B494" s="13" t="s">
        <v>6</v>
      </c>
      <c r="C494" s="12" t="s">
        <v>308</v>
      </c>
      <c r="D494" s="16">
        <v>3259.3</v>
      </c>
      <c r="F494" s="7">
        <v>1041.9982100000002</v>
      </c>
      <c r="G494" s="7">
        <v>528.33253000000002</v>
      </c>
      <c r="H494" s="7">
        <v>1688.9692600000001</v>
      </c>
    </row>
    <row r="495" spans="1:8" x14ac:dyDescent="0.25">
      <c r="A495" s="12" t="s">
        <v>59</v>
      </c>
      <c r="B495" s="13" t="s">
        <v>6</v>
      </c>
      <c r="C495" s="12" t="s">
        <v>289</v>
      </c>
      <c r="D495" s="16">
        <v>3276.63</v>
      </c>
      <c r="F495" s="7">
        <v>1047.5386110000002</v>
      </c>
      <c r="G495" s="7">
        <v>531.14172300000007</v>
      </c>
      <c r="H495" s="7">
        <v>1697.949666</v>
      </c>
    </row>
    <row r="496" spans="1:8" x14ac:dyDescent="0.25">
      <c r="A496" s="12" t="s">
        <v>59</v>
      </c>
      <c r="B496" s="13" t="s">
        <v>6</v>
      </c>
      <c r="C496" s="12" t="s">
        <v>309</v>
      </c>
      <c r="D496" s="16">
        <v>3276.63</v>
      </c>
      <c r="F496" s="7">
        <v>1047.5386110000002</v>
      </c>
      <c r="G496" s="7">
        <v>531.14172300000007</v>
      </c>
      <c r="H496" s="7">
        <v>1697.949666</v>
      </c>
    </row>
    <row r="497" spans="1:8" x14ac:dyDescent="0.25">
      <c r="A497" s="12" t="s">
        <v>59</v>
      </c>
      <c r="B497" s="13" t="s">
        <v>6</v>
      </c>
      <c r="C497" s="12" t="s">
        <v>310</v>
      </c>
      <c r="D497" s="16">
        <v>3276.63</v>
      </c>
      <c r="F497" s="7">
        <v>1047.5386110000002</v>
      </c>
      <c r="G497" s="7">
        <v>531.14172300000007</v>
      </c>
      <c r="H497" s="7">
        <v>1697.949666</v>
      </c>
    </row>
    <row r="498" spans="1:8" x14ac:dyDescent="0.25">
      <c r="A498" s="12" t="s">
        <v>59</v>
      </c>
      <c r="B498" s="13" t="s">
        <v>6</v>
      </c>
      <c r="C498" s="12" t="s">
        <v>311</v>
      </c>
      <c r="D498" s="16">
        <v>3276.63</v>
      </c>
      <c r="F498" s="7">
        <v>1047.5386110000002</v>
      </c>
      <c r="G498" s="7">
        <v>531.14172300000007</v>
      </c>
      <c r="H498" s="7">
        <v>1697.949666</v>
      </c>
    </row>
    <row r="499" spans="1:8" x14ac:dyDescent="0.25">
      <c r="A499" s="12" t="s">
        <v>59</v>
      </c>
      <c r="B499" s="13" t="s">
        <v>6</v>
      </c>
      <c r="C499" s="12" t="s">
        <v>290</v>
      </c>
      <c r="D499" s="16">
        <v>5897.93</v>
      </c>
      <c r="F499" s="7">
        <v>1885.568221</v>
      </c>
      <c r="G499" s="7">
        <v>956.05445300000008</v>
      </c>
      <c r="H499" s="7">
        <v>3056.3073260000001</v>
      </c>
    </row>
    <row r="500" spans="1:8" x14ac:dyDescent="0.25">
      <c r="A500" s="12" t="s">
        <v>59</v>
      </c>
      <c r="B500" s="13" t="s">
        <v>6</v>
      </c>
      <c r="C500" s="12" t="s">
        <v>291</v>
      </c>
      <c r="D500" s="16">
        <v>5897.93</v>
      </c>
      <c r="F500" s="7">
        <v>1885.568221</v>
      </c>
      <c r="G500" s="7">
        <v>956.05445300000008</v>
      </c>
      <c r="H500" s="7">
        <v>3056.3073260000001</v>
      </c>
    </row>
    <row r="501" spans="1:8" x14ac:dyDescent="0.25">
      <c r="A501" s="12" t="s">
        <v>59</v>
      </c>
      <c r="B501" s="13" t="s">
        <v>6</v>
      </c>
      <c r="C501" s="12" t="s">
        <v>312</v>
      </c>
      <c r="D501" s="16">
        <v>6647.48</v>
      </c>
      <c r="F501" s="7">
        <v>2125.1993559999996</v>
      </c>
      <c r="G501" s="7">
        <v>1077.5565079999999</v>
      </c>
      <c r="H501" s="7">
        <v>3444.7241359999998</v>
      </c>
    </row>
    <row r="502" spans="1:8" x14ac:dyDescent="0.25">
      <c r="A502" s="12" t="s">
        <v>59</v>
      </c>
      <c r="B502" s="13" t="s">
        <v>6</v>
      </c>
      <c r="C502" s="12" t="s">
        <v>313</v>
      </c>
      <c r="D502" s="16">
        <v>6647.48</v>
      </c>
      <c r="F502" s="7">
        <v>2125.1993559999996</v>
      </c>
      <c r="G502" s="7">
        <v>1077.5565079999999</v>
      </c>
      <c r="H502" s="7">
        <v>3444.7241359999998</v>
      </c>
    </row>
    <row r="503" spans="1:8" x14ac:dyDescent="0.25">
      <c r="A503" s="12" t="s">
        <v>59</v>
      </c>
      <c r="B503" s="13" t="s">
        <v>6</v>
      </c>
      <c r="C503" s="12" t="s">
        <v>292</v>
      </c>
      <c r="D503" s="16">
        <v>7531.08</v>
      </c>
      <c r="F503" s="7">
        <v>2407.6862760000004</v>
      </c>
      <c r="G503" s="7">
        <v>1220.7880680000001</v>
      </c>
      <c r="H503" s="7">
        <v>3902.6056559999997</v>
      </c>
    </row>
    <row r="504" spans="1:8" x14ac:dyDescent="0.25">
      <c r="A504" s="12" t="s">
        <v>59</v>
      </c>
      <c r="B504" s="13" t="s">
        <v>6</v>
      </c>
      <c r="C504" s="12" t="s">
        <v>293</v>
      </c>
      <c r="D504" s="16">
        <v>7531.08</v>
      </c>
      <c r="F504" s="7">
        <v>2407.6862760000004</v>
      </c>
      <c r="G504" s="7">
        <v>1220.7880680000001</v>
      </c>
      <c r="H504" s="7">
        <v>3902.6056559999997</v>
      </c>
    </row>
    <row r="505" spans="1:8" x14ac:dyDescent="0.25">
      <c r="A505" s="12" t="s">
        <v>59</v>
      </c>
      <c r="B505" s="13" t="s">
        <v>6</v>
      </c>
      <c r="C505" s="12" t="s">
        <v>294</v>
      </c>
      <c r="D505" s="16">
        <v>7531.08</v>
      </c>
      <c r="F505" s="7">
        <v>2407.6862760000004</v>
      </c>
      <c r="G505" s="7">
        <v>1220.7880680000001</v>
      </c>
      <c r="H505" s="7">
        <v>3902.6056559999997</v>
      </c>
    </row>
    <row r="506" spans="1:8" x14ac:dyDescent="0.25">
      <c r="A506" s="12" t="s">
        <v>59</v>
      </c>
      <c r="B506" s="13" t="s">
        <v>6</v>
      </c>
      <c r="C506" s="12" t="s">
        <v>295</v>
      </c>
      <c r="D506" s="16">
        <v>7531.08</v>
      </c>
      <c r="F506" s="7">
        <v>2407.6862760000004</v>
      </c>
      <c r="G506" s="7">
        <v>1220.7880680000001</v>
      </c>
      <c r="H506" s="7">
        <v>3902.6056559999997</v>
      </c>
    </row>
    <row r="507" spans="1:8" x14ac:dyDescent="0.25">
      <c r="A507" s="12" t="s">
        <v>59</v>
      </c>
      <c r="B507" s="13" t="s">
        <v>6</v>
      </c>
      <c r="C507" s="12" t="s">
        <v>296</v>
      </c>
      <c r="D507" s="16">
        <v>7531.08</v>
      </c>
      <c r="F507" s="7">
        <v>2407.6862760000004</v>
      </c>
      <c r="G507" s="7">
        <v>1220.7880680000001</v>
      </c>
      <c r="H507" s="7">
        <v>3902.6056559999997</v>
      </c>
    </row>
    <row r="508" spans="1:8" x14ac:dyDescent="0.25">
      <c r="A508" s="12" t="s">
        <v>59</v>
      </c>
      <c r="B508" s="13" t="s">
        <v>6</v>
      </c>
      <c r="C508" s="12" t="s">
        <v>297</v>
      </c>
      <c r="D508" s="16">
        <v>7679.69</v>
      </c>
      <c r="F508" s="7">
        <v>2455.1968929999998</v>
      </c>
      <c r="G508" s="7">
        <v>1244.8777489999998</v>
      </c>
      <c r="H508" s="7">
        <v>3979.6153579999996</v>
      </c>
    </row>
    <row r="509" spans="1:8" x14ac:dyDescent="0.25">
      <c r="A509" s="12" t="s">
        <v>59</v>
      </c>
      <c r="B509" s="13" t="s">
        <v>6</v>
      </c>
      <c r="C509" s="12" t="s">
        <v>298</v>
      </c>
      <c r="D509" s="16">
        <v>7780.7</v>
      </c>
      <c r="F509" s="7">
        <v>2487.4897900000001</v>
      </c>
      <c r="G509" s="7">
        <v>1261.2514699999999</v>
      </c>
      <c r="H509" s="7">
        <v>4031.95874</v>
      </c>
    </row>
    <row r="510" spans="1:8" x14ac:dyDescent="0.25">
      <c r="A510" s="12" t="s">
        <v>59</v>
      </c>
      <c r="B510" s="13" t="s">
        <v>6</v>
      </c>
      <c r="C510" s="12" t="s">
        <v>299</v>
      </c>
      <c r="D510" s="16">
        <v>7863.91</v>
      </c>
      <c r="F510" s="7">
        <v>2514.0920270000001</v>
      </c>
      <c r="G510" s="7">
        <v>1274.7398109999999</v>
      </c>
      <c r="H510" s="7">
        <v>4075.0781619999998</v>
      </c>
    </row>
    <row r="511" spans="1:8" x14ac:dyDescent="0.25">
      <c r="A511" s="12" t="s">
        <v>59</v>
      </c>
      <c r="B511" s="13" t="s">
        <v>6</v>
      </c>
      <c r="C511" s="12" t="s">
        <v>300</v>
      </c>
      <c r="D511" s="16">
        <v>9413.85</v>
      </c>
      <c r="F511" s="7">
        <v>3009.607845</v>
      </c>
      <c r="G511" s="7">
        <v>1525.9850850000003</v>
      </c>
      <c r="H511" s="7">
        <v>4878.2570700000006</v>
      </c>
    </row>
    <row r="512" spans="1:8" x14ac:dyDescent="0.25">
      <c r="A512" s="12" t="s">
        <v>59</v>
      </c>
      <c r="B512" s="13" t="s">
        <v>6</v>
      </c>
      <c r="C512" s="12" t="s">
        <v>301</v>
      </c>
      <c r="D512" s="16">
        <v>9413.85</v>
      </c>
      <c r="F512" s="7">
        <v>3009.607845</v>
      </c>
      <c r="G512" s="7">
        <v>1525.9850850000003</v>
      </c>
      <c r="H512" s="7">
        <v>4878.2570700000006</v>
      </c>
    </row>
    <row r="513" spans="1:8" x14ac:dyDescent="0.25">
      <c r="A513" s="12" t="s">
        <v>59</v>
      </c>
      <c r="B513" s="13" t="s">
        <v>6</v>
      </c>
      <c r="C513" s="12" t="s">
        <v>302</v>
      </c>
      <c r="D513" s="16">
        <v>9413.85</v>
      </c>
      <c r="F513" s="7">
        <v>3009.607845</v>
      </c>
      <c r="G513" s="7">
        <v>1525.9850850000003</v>
      </c>
      <c r="H513" s="7">
        <v>4878.2570700000006</v>
      </c>
    </row>
    <row r="514" spans="1:8" x14ac:dyDescent="0.25">
      <c r="A514" s="12" t="s">
        <v>59</v>
      </c>
      <c r="B514" s="13" t="s">
        <v>6</v>
      </c>
      <c r="C514" s="12" t="s">
        <v>303</v>
      </c>
      <c r="D514" s="16">
        <v>9413.85</v>
      </c>
      <c r="F514" s="7">
        <v>3009.607845</v>
      </c>
      <c r="G514" s="7">
        <v>1525.9850850000003</v>
      </c>
      <c r="H514" s="7">
        <v>4878.2570700000006</v>
      </c>
    </row>
    <row r="515" spans="1:8" x14ac:dyDescent="0.25">
      <c r="A515" s="12" t="s">
        <v>59</v>
      </c>
      <c r="B515" s="13" t="s">
        <v>6</v>
      </c>
      <c r="C515" s="12" t="s">
        <v>304</v>
      </c>
      <c r="D515" s="16">
        <v>9413.85</v>
      </c>
      <c r="F515" s="7">
        <v>3009.607845</v>
      </c>
      <c r="G515" s="7">
        <v>1525.9850850000003</v>
      </c>
      <c r="H515" s="7">
        <v>4878.2570700000006</v>
      </c>
    </row>
    <row r="516" spans="1:8" x14ac:dyDescent="0.25">
      <c r="A516" s="12" t="s">
        <v>59</v>
      </c>
      <c r="B516" s="13" t="s">
        <v>6</v>
      </c>
      <c r="C516" s="12" t="s">
        <v>305</v>
      </c>
      <c r="D516" s="16">
        <v>9497.06</v>
      </c>
      <c r="F516" s="7">
        <v>3036.2100819999996</v>
      </c>
      <c r="G516" s="7">
        <v>1539.473426</v>
      </c>
      <c r="H516" s="7">
        <v>4921.3764919999994</v>
      </c>
    </row>
    <row r="517" spans="1:8" x14ac:dyDescent="0.25">
      <c r="A517" s="12" t="s">
        <v>59</v>
      </c>
      <c r="B517" s="13" t="s">
        <v>6</v>
      </c>
      <c r="C517" s="12" t="s">
        <v>306</v>
      </c>
      <c r="D517" s="16">
        <v>9746.68</v>
      </c>
      <c r="F517" s="7">
        <v>3116.0135960000002</v>
      </c>
      <c r="G517" s="7">
        <v>1579.9368279999999</v>
      </c>
      <c r="H517" s="7">
        <v>5050.7295759999997</v>
      </c>
    </row>
    <row r="518" spans="1:8" x14ac:dyDescent="0.25">
      <c r="A518" s="12" t="s">
        <v>59</v>
      </c>
      <c r="B518" s="13" t="s">
        <v>6</v>
      </c>
      <c r="C518" s="12" t="s">
        <v>307</v>
      </c>
      <c r="D518" s="16">
        <v>9746.68</v>
      </c>
      <c r="F518" s="7">
        <v>3116.0135960000002</v>
      </c>
      <c r="G518" s="7">
        <v>1579.9368279999999</v>
      </c>
      <c r="H518" s="7">
        <v>5050.7295759999997</v>
      </c>
    </row>
    <row r="519" spans="1:8" x14ac:dyDescent="0.25">
      <c r="A519" s="12" t="s">
        <v>59</v>
      </c>
      <c r="B519" s="13" t="s">
        <v>6</v>
      </c>
      <c r="C519" s="12" t="s">
        <v>308</v>
      </c>
      <c r="D519" s="16">
        <v>9777.89</v>
      </c>
      <c r="F519" s="7">
        <v>3125.9914329999997</v>
      </c>
      <c r="G519" s="7">
        <v>1584.9959689999998</v>
      </c>
      <c r="H519" s="7">
        <v>5066.9025979999997</v>
      </c>
    </row>
    <row r="520" spans="1:8" x14ac:dyDescent="0.25">
      <c r="A520" s="12" t="s">
        <v>59</v>
      </c>
      <c r="B520" s="13" t="s">
        <v>6</v>
      </c>
      <c r="C520" s="12" t="s">
        <v>290</v>
      </c>
      <c r="D520" s="16">
        <v>9829.89</v>
      </c>
      <c r="F520" s="7">
        <v>3142.6158329999994</v>
      </c>
      <c r="G520" s="7">
        <v>1593.4251689999999</v>
      </c>
      <c r="H520" s="7">
        <v>5093.8489979999995</v>
      </c>
    </row>
    <row r="521" spans="1:8" x14ac:dyDescent="0.25">
      <c r="A521" s="12" t="s">
        <v>59</v>
      </c>
      <c r="B521" s="13" t="s">
        <v>6</v>
      </c>
      <c r="C521" s="12" t="s">
        <v>291</v>
      </c>
      <c r="D521" s="16">
        <v>9829.89</v>
      </c>
      <c r="F521" s="7">
        <v>3142.6158329999994</v>
      </c>
      <c r="G521" s="7">
        <v>1593.4251689999999</v>
      </c>
      <c r="H521" s="7">
        <v>5093.8489979999995</v>
      </c>
    </row>
    <row r="522" spans="1:8" x14ac:dyDescent="0.25">
      <c r="A522" s="12" t="s">
        <v>59</v>
      </c>
      <c r="B522" s="13" t="s">
        <v>6</v>
      </c>
      <c r="C522" s="12" t="s">
        <v>309</v>
      </c>
      <c r="D522" s="16">
        <v>9829.89</v>
      </c>
      <c r="F522" s="7">
        <v>3142.6158329999994</v>
      </c>
      <c r="G522" s="7">
        <v>1593.4251689999999</v>
      </c>
      <c r="H522" s="7">
        <v>5093.8489979999995</v>
      </c>
    </row>
    <row r="523" spans="1:8" x14ac:dyDescent="0.25">
      <c r="A523" s="12" t="s">
        <v>59</v>
      </c>
      <c r="B523" s="13" t="s">
        <v>6</v>
      </c>
      <c r="C523" s="12" t="s">
        <v>310</v>
      </c>
      <c r="D523" s="16">
        <v>9829.89</v>
      </c>
      <c r="F523" s="7">
        <v>3142.6158329999994</v>
      </c>
      <c r="G523" s="7">
        <v>1593.4251689999999</v>
      </c>
      <c r="H523" s="7">
        <v>5093.8489979999995</v>
      </c>
    </row>
    <row r="524" spans="1:8" x14ac:dyDescent="0.25">
      <c r="A524" s="12" t="s">
        <v>59</v>
      </c>
      <c r="B524" s="13" t="s">
        <v>6</v>
      </c>
      <c r="C524" s="12" t="s">
        <v>311</v>
      </c>
      <c r="D524" s="16">
        <v>9829.89</v>
      </c>
      <c r="F524" s="7">
        <v>3142.6158329999994</v>
      </c>
      <c r="G524" s="7">
        <v>1593.4251689999999</v>
      </c>
      <c r="H524" s="7">
        <v>5093.8489979999995</v>
      </c>
    </row>
    <row r="525" spans="1:8" x14ac:dyDescent="0.25">
      <c r="A525" s="12" t="s">
        <v>59</v>
      </c>
      <c r="B525" s="13" t="s">
        <v>6</v>
      </c>
      <c r="C525" s="12" t="s">
        <v>292</v>
      </c>
      <c r="D525" s="16">
        <v>12551.8</v>
      </c>
      <c r="F525" s="7">
        <v>4012.8104600000001</v>
      </c>
      <c r="G525" s="7">
        <v>2034.6467799999998</v>
      </c>
      <c r="H525" s="7">
        <v>6504.3427599999995</v>
      </c>
    </row>
    <row r="526" spans="1:8" x14ac:dyDescent="0.25">
      <c r="A526" s="12" t="s">
        <v>59</v>
      </c>
      <c r="B526" s="13" t="s">
        <v>6</v>
      </c>
      <c r="C526" s="12" t="s">
        <v>293</v>
      </c>
      <c r="D526" s="16">
        <v>12551.8</v>
      </c>
      <c r="F526" s="7">
        <v>4012.8104600000001</v>
      </c>
      <c r="G526" s="7">
        <v>2034.6467799999998</v>
      </c>
      <c r="H526" s="7">
        <v>6504.3427599999995</v>
      </c>
    </row>
    <row r="527" spans="1:8" x14ac:dyDescent="0.25">
      <c r="A527" s="12" t="s">
        <v>59</v>
      </c>
      <c r="B527" s="13" t="s">
        <v>6</v>
      </c>
      <c r="C527" s="12" t="s">
        <v>294</v>
      </c>
      <c r="D527" s="16">
        <v>12551.8</v>
      </c>
      <c r="F527" s="7">
        <v>4012.8104600000001</v>
      </c>
      <c r="G527" s="7">
        <v>2034.6467799999998</v>
      </c>
      <c r="H527" s="7">
        <v>6504.3427599999995</v>
      </c>
    </row>
    <row r="528" spans="1:8" x14ac:dyDescent="0.25">
      <c r="A528" s="12" t="s">
        <v>59</v>
      </c>
      <c r="B528" s="13" t="s">
        <v>6</v>
      </c>
      <c r="C528" s="12" t="s">
        <v>295</v>
      </c>
      <c r="D528" s="16">
        <v>12551.8</v>
      </c>
      <c r="F528" s="7">
        <v>4012.8104600000001</v>
      </c>
      <c r="G528" s="7">
        <v>2034.6467799999998</v>
      </c>
      <c r="H528" s="7">
        <v>6504.3427599999995</v>
      </c>
    </row>
    <row r="529" spans="1:8" x14ac:dyDescent="0.25">
      <c r="A529" s="12" t="s">
        <v>59</v>
      </c>
      <c r="B529" s="13" t="s">
        <v>6</v>
      </c>
      <c r="C529" s="12" t="s">
        <v>296</v>
      </c>
      <c r="D529" s="16">
        <v>12551.8</v>
      </c>
      <c r="F529" s="7">
        <v>4012.8104600000001</v>
      </c>
      <c r="G529" s="7">
        <v>2034.6467799999998</v>
      </c>
      <c r="H529" s="7">
        <v>6504.3427599999995</v>
      </c>
    </row>
    <row r="530" spans="1:8" x14ac:dyDescent="0.25">
      <c r="A530" s="12" t="s">
        <v>59</v>
      </c>
      <c r="B530" s="13" t="s">
        <v>6</v>
      </c>
      <c r="C530" s="12" t="s">
        <v>297</v>
      </c>
      <c r="D530" s="16">
        <v>12799.46</v>
      </c>
      <c r="F530" s="7">
        <v>4091.9873619999994</v>
      </c>
      <c r="G530" s="7">
        <v>2074.7924659999999</v>
      </c>
      <c r="H530" s="7">
        <v>6632.6801719999994</v>
      </c>
    </row>
    <row r="531" spans="1:8" x14ac:dyDescent="0.25">
      <c r="A531" s="12" t="s">
        <v>59</v>
      </c>
      <c r="B531" s="13" t="s">
        <v>6</v>
      </c>
      <c r="C531" s="12" t="s">
        <v>298</v>
      </c>
      <c r="D531" s="16">
        <v>12967.85</v>
      </c>
      <c r="F531" s="7">
        <v>4145.821645</v>
      </c>
      <c r="G531" s="7">
        <v>2102.0884850000002</v>
      </c>
      <c r="H531" s="7">
        <v>6719.9398700000002</v>
      </c>
    </row>
    <row r="532" spans="1:8" x14ac:dyDescent="0.25">
      <c r="A532" s="12" t="s">
        <v>59</v>
      </c>
      <c r="B532" s="13" t="s">
        <v>6</v>
      </c>
      <c r="C532" s="12" t="s">
        <v>299</v>
      </c>
      <c r="D532" s="16">
        <v>13106.53</v>
      </c>
      <c r="F532" s="7">
        <v>4190.1576410000007</v>
      </c>
      <c r="G532" s="7">
        <v>2124.5685130000002</v>
      </c>
      <c r="H532" s="7">
        <v>6791.8038460000007</v>
      </c>
    </row>
    <row r="533" spans="1:8" x14ac:dyDescent="0.25">
      <c r="A533" s="12" t="s">
        <v>59</v>
      </c>
      <c r="B533" s="13" t="s">
        <v>6</v>
      </c>
      <c r="C533" s="12" t="s">
        <v>314</v>
      </c>
      <c r="D533" s="16">
        <v>13562.44</v>
      </c>
      <c r="F533" s="7">
        <v>4335.9120680000005</v>
      </c>
      <c r="G533" s="7">
        <v>2198.471524</v>
      </c>
      <c r="H533" s="7">
        <v>7028.0564080000004</v>
      </c>
    </row>
    <row r="534" spans="1:8" x14ac:dyDescent="0.25">
      <c r="A534" s="12" t="s">
        <v>59</v>
      </c>
      <c r="B534" s="13" t="s">
        <v>6</v>
      </c>
      <c r="C534" s="12" t="s">
        <v>315</v>
      </c>
      <c r="D534" s="16">
        <v>13592.08</v>
      </c>
      <c r="F534" s="7">
        <v>4345.3879760000009</v>
      </c>
      <c r="G534" s="7">
        <v>2203.2761679999999</v>
      </c>
      <c r="H534" s="7">
        <v>7043.4158559999996</v>
      </c>
    </row>
    <row r="535" spans="1:8" x14ac:dyDescent="0.25">
      <c r="A535" s="12" t="s">
        <v>59</v>
      </c>
      <c r="B535" s="13" t="s">
        <v>6</v>
      </c>
      <c r="C535" s="12" t="s">
        <v>316</v>
      </c>
      <c r="D535" s="16">
        <v>13725.82</v>
      </c>
      <c r="F535" s="7">
        <v>4388.1446539999997</v>
      </c>
      <c r="G535" s="7">
        <v>2224.955422</v>
      </c>
      <c r="H535" s="7">
        <v>7112.719924</v>
      </c>
    </row>
    <row r="536" spans="1:8" x14ac:dyDescent="0.25">
      <c r="A536" s="12" t="s">
        <v>59</v>
      </c>
      <c r="B536" s="13" t="s">
        <v>6</v>
      </c>
      <c r="C536" s="12" t="s">
        <v>300</v>
      </c>
      <c r="D536" s="16">
        <v>15689.74</v>
      </c>
      <c r="F536" s="7">
        <v>5016.0098779999998</v>
      </c>
      <c r="G536" s="7">
        <v>2543.3068540000004</v>
      </c>
      <c r="H536" s="7">
        <v>8130.4232679999996</v>
      </c>
    </row>
    <row r="537" spans="1:8" x14ac:dyDescent="0.25">
      <c r="A537" s="12" t="s">
        <v>59</v>
      </c>
      <c r="B537" s="13" t="s">
        <v>6</v>
      </c>
      <c r="C537" s="12" t="s">
        <v>301</v>
      </c>
      <c r="D537" s="16">
        <v>15689.74</v>
      </c>
      <c r="F537" s="7">
        <v>5016.0098779999998</v>
      </c>
      <c r="G537" s="7">
        <v>2543.3068540000004</v>
      </c>
      <c r="H537" s="7">
        <v>8130.4232679999996</v>
      </c>
    </row>
    <row r="538" spans="1:8" x14ac:dyDescent="0.25">
      <c r="A538" s="12" t="s">
        <v>59</v>
      </c>
      <c r="B538" s="13" t="s">
        <v>6</v>
      </c>
      <c r="C538" s="12" t="s">
        <v>302</v>
      </c>
      <c r="D538" s="16">
        <v>15689.74</v>
      </c>
      <c r="F538" s="7">
        <v>5016.0098779999998</v>
      </c>
      <c r="G538" s="7">
        <v>2543.3068540000004</v>
      </c>
      <c r="H538" s="7">
        <v>8130.4232679999996</v>
      </c>
    </row>
    <row r="539" spans="1:8" x14ac:dyDescent="0.25">
      <c r="A539" s="12" t="s">
        <v>59</v>
      </c>
      <c r="B539" s="13" t="s">
        <v>6</v>
      </c>
      <c r="C539" s="12" t="s">
        <v>303</v>
      </c>
      <c r="D539" s="16">
        <v>15689.74</v>
      </c>
      <c r="F539" s="7">
        <v>5016.0098779999998</v>
      </c>
      <c r="G539" s="7">
        <v>2543.3068540000004</v>
      </c>
      <c r="H539" s="7">
        <v>8130.4232679999996</v>
      </c>
    </row>
    <row r="540" spans="1:8" x14ac:dyDescent="0.25">
      <c r="A540" s="12" t="s">
        <v>59</v>
      </c>
      <c r="B540" s="13" t="s">
        <v>6</v>
      </c>
      <c r="C540" s="12" t="s">
        <v>304</v>
      </c>
      <c r="D540" s="16">
        <v>15689.74</v>
      </c>
      <c r="F540" s="7">
        <v>5016.0098779999998</v>
      </c>
      <c r="G540" s="7">
        <v>2543.3068540000004</v>
      </c>
      <c r="H540" s="7">
        <v>8130.4232679999996</v>
      </c>
    </row>
    <row r="541" spans="1:8" x14ac:dyDescent="0.25">
      <c r="A541" s="12" t="s">
        <v>59</v>
      </c>
      <c r="B541" s="13" t="s">
        <v>6</v>
      </c>
      <c r="C541" s="12" t="s">
        <v>305</v>
      </c>
      <c r="D541" s="16">
        <v>15828.43</v>
      </c>
      <c r="F541" s="7">
        <v>5060.3490710000005</v>
      </c>
      <c r="G541" s="7">
        <v>2565.7885029999993</v>
      </c>
      <c r="H541" s="7">
        <v>8202.292426</v>
      </c>
    </row>
    <row r="542" spans="1:8" x14ac:dyDescent="0.25">
      <c r="A542" s="12" t="s">
        <v>59</v>
      </c>
      <c r="B542" s="13" t="s">
        <v>6</v>
      </c>
      <c r="C542" s="12" t="s">
        <v>306</v>
      </c>
      <c r="D542" s="16">
        <v>16244.47</v>
      </c>
      <c r="F542" s="7">
        <v>5193.3570590000008</v>
      </c>
      <c r="G542" s="7">
        <v>2633.2285870000001</v>
      </c>
      <c r="H542" s="7">
        <v>8417.8843539999998</v>
      </c>
    </row>
    <row r="543" spans="1:8" x14ac:dyDescent="0.25">
      <c r="A543" s="12" t="s">
        <v>59</v>
      </c>
      <c r="B543" s="13" t="s">
        <v>6</v>
      </c>
      <c r="C543" s="12" t="s">
        <v>307</v>
      </c>
      <c r="D543" s="16">
        <v>16244.47</v>
      </c>
      <c r="F543" s="7">
        <v>5193.3570590000008</v>
      </c>
      <c r="G543" s="7">
        <v>2633.2285870000001</v>
      </c>
      <c r="H543" s="7">
        <v>8417.8843539999998</v>
      </c>
    </row>
    <row r="544" spans="1:8" x14ac:dyDescent="0.25">
      <c r="A544" s="12" t="s">
        <v>59</v>
      </c>
      <c r="B544" s="13" t="s">
        <v>6</v>
      </c>
      <c r="C544" s="12" t="s">
        <v>308</v>
      </c>
      <c r="D544" s="16">
        <v>16296.46</v>
      </c>
      <c r="F544" s="7">
        <v>5209.9782619999996</v>
      </c>
      <c r="G544" s="7">
        <v>2641.6561659999998</v>
      </c>
      <c r="H544" s="7">
        <v>8444.8255719999997</v>
      </c>
    </row>
    <row r="545" spans="1:8" x14ac:dyDescent="0.25">
      <c r="A545" s="12" t="s">
        <v>59</v>
      </c>
      <c r="B545" s="13" t="s">
        <v>6</v>
      </c>
      <c r="C545" s="12" t="s">
        <v>309</v>
      </c>
      <c r="D545" s="16">
        <v>16383.14</v>
      </c>
      <c r="F545" s="7">
        <v>5237.6898579999997</v>
      </c>
      <c r="G545" s="7">
        <v>2655.7069939999997</v>
      </c>
      <c r="H545" s="7">
        <v>8489.7431479999996</v>
      </c>
    </row>
    <row r="546" spans="1:8" x14ac:dyDescent="0.25">
      <c r="A546" s="12" t="s">
        <v>59</v>
      </c>
      <c r="B546" s="13" t="s">
        <v>6</v>
      </c>
      <c r="C546" s="12" t="s">
        <v>310</v>
      </c>
      <c r="D546" s="16">
        <v>16383.14</v>
      </c>
      <c r="F546" s="7">
        <v>5237.6898579999997</v>
      </c>
      <c r="G546" s="7">
        <v>2655.7069939999997</v>
      </c>
      <c r="H546" s="7">
        <v>8489.7431479999996</v>
      </c>
    </row>
    <row r="547" spans="1:8" x14ac:dyDescent="0.25">
      <c r="A547" s="12" t="s">
        <v>59</v>
      </c>
      <c r="B547" s="13" t="s">
        <v>6</v>
      </c>
      <c r="C547" s="12" t="s">
        <v>311</v>
      </c>
      <c r="D547" s="16">
        <v>16383.14</v>
      </c>
      <c r="F547" s="7">
        <v>5237.6898579999997</v>
      </c>
      <c r="G547" s="7">
        <v>2655.7069939999997</v>
      </c>
      <c r="H547" s="7">
        <v>8489.7431479999996</v>
      </c>
    </row>
    <row r="548" spans="1:8" x14ac:dyDescent="0.25">
      <c r="A548" s="12" t="s">
        <v>59</v>
      </c>
      <c r="B548" s="13" t="s">
        <v>6</v>
      </c>
      <c r="C548" s="12" t="s">
        <v>317</v>
      </c>
      <c r="D548" s="16">
        <v>19942.439999999999</v>
      </c>
      <c r="F548" s="7">
        <v>6375.5980679999993</v>
      </c>
      <c r="G548" s="7">
        <v>3232.669523999999</v>
      </c>
      <c r="H548" s="7">
        <v>10334.172407999999</v>
      </c>
    </row>
    <row r="549" spans="1:8" x14ac:dyDescent="0.25">
      <c r="A549" s="12" t="s">
        <v>59</v>
      </c>
      <c r="B549" s="13" t="s">
        <v>6</v>
      </c>
      <c r="C549" s="12" t="s">
        <v>318</v>
      </c>
      <c r="D549" s="16">
        <v>19942.439999999999</v>
      </c>
      <c r="F549" s="7">
        <v>6375.5980679999993</v>
      </c>
      <c r="G549" s="7">
        <v>3232.669523999999</v>
      </c>
      <c r="H549" s="7">
        <v>10334.172407999999</v>
      </c>
    </row>
    <row r="550" spans="1:8" x14ac:dyDescent="0.25">
      <c r="A550" s="12" t="s">
        <v>59</v>
      </c>
      <c r="B550" s="13" t="s">
        <v>6</v>
      </c>
      <c r="C550" s="12" t="s">
        <v>319</v>
      </c>
      <c r="D550" s="16">
        <v>26589.919999999998</v>
      </c>
      <c r="F550" s="7">
        <v>8500.7974239999985</v>
      </c>
      <c r="G550" s="7">
        <v>4310.2260319999996</v>
      </c>
      <c r="H550" s="7">
        <v>13778.896543999999</v>
      </c>
    </row>
    <row r="551" spans="1:8" x14ac:dyDescent="0.25">
      <c r="A551" s="12" t="s">
        <v>59</v>
      </c>
      <c r="B551" s="13" t="s">
        <v>6</v>
      </c>
      <c r="C551" s="12" t="s">
        <v>320</v>
      </c>
      <c r="D551" s="16">
        <v>26589.919999999998</v>
      </c>
      <c r="F551" s="7">
        <v>8500.7974239999985</v>
      </c>
      <c r="G551" s="7">
        <v>4310.2260319999996</v>
      </c>
      <c r="H551" s="7">
        <v>13778.896543999999</v>
      </c>
    </row>
    <row r="552" spans="1:8" x14ac:dyDescent="0.25">
      <c r="A552" s="12" t="s">
        <v>59</v>
      </c>
      <c r="B552" s="13" t="s">
        <v>6</v>
      </c>
      <c r="C552" s="12" t="s">
        <v>321</v>
      </c>
      <c r="D552" s="16">
        <v>27124.880000000001</v>
      </c>
      <c r="F552" s="7">
        <v>8671.8241360000011</v>
      </c>
      <c r="G552" s="7">
        <v>4396.9430480000001</v>
      </c>
      <c r="H552" s="7">
        <v>14056.112816000001</v>
      </c>
    </row>
    <row r="553" spans="1:8" x14ac:dyDescent="0.25">
      <c r="A553" s="12" t="s">
        <v>59</v>
      </c>
      <c r="B553" s="13" t="s">
        <v>6</v>
      </c>
      <c r="C553" s="12" t="s">
        <v>322</v>
      </c>
      <c r="D553" s="16">
        <v>27124.880000000001</v>
      </c>
      <c r="F553" s="7">
        <v>8671.8241360000011</v>
      </c>
      <c r="G553" s="7">
        <v>4396.9430480000001</v>
      </c>
      <c r="H553" s="7">
        <v>14056.112816000001</v>
      </c>
    </row>
    <row r="554" spans="1:8" x14ac:dyDescent="0.25">
      <c r="A554" s="12" t="s">
        <v>59</v>
      </c>
      <c r="B554" s="13" t="s">
        <v>6</v>
      </c>
      <c r="C554" s="12" t="s">
        <v>323</v>
      </c>
      <c r="D554" s="16">
        <v>27124.880000000001</v>
      </c>
      <c r="F554" s="7">
        <v>8671.8241360000011</v>
      </c>
      <c r="G554" s="7">
        <v>4396.9430480000001</v>
      </c>
      <c r="H554" s="7">
        <v>14056.112816000001</v>
      </c>
    </row>
    <row r="555" spans="1:8" x14ac:dyDescent="0.25">
      <c r="A555" s="12" t="s">
        <v>59</v>
      </c>
      <c r="B555" s="13" t="s">
        <v>6</v>
      </c>
      <c r="C555" s="12" t="s">
        <v>324</v>
      </c>
      <c r="D555" s="16">
        <v>27124.880000000001</v>
      </c>
      <c r="F555" s="7">
        <v>8671.8241360000011</v>
      </c>
      <c r="G555" s="7">
        <v>4396.9430480000001</v>
      </c>
      <c r="H555" s="7">
        <v>14056.112816000001</v>
      </c>
    </row>
    <row r="556" spans="1:8" x14ac:dyDescent="0.25">
      <c r="A556" s="12" t="s">
        <v>59</v>
      </c>
      <c r="B556" s="13" t="s">
        <v>6</v>
      </c>
      <c r="C556" s="12" t="s">
        <v>325</v>
      </c>
      <c r="D556" s="16">
        <v>27124.880000000001</v>
      </c>
      <c r="F556" s="7">
        <v>8671.8241360000011</v>
      </c>
      <c r="G556" s="7">
        <v>4396.9430480000001</v>
      </c>
      <c r="H556" s="7">
        <v>14056.112816000001</v>
      </c>
    </row>
    <row r="557" spans="1:8" x14ac:dyDescent="0.25">
      <c r="A557" s="12" t="s">
        <v>59</v>
      </c>
      <c r="B557" s="13" t="s">
        <v>6</v>
      </c>
      <c r="C557" s="12" t="s">
        <v>326</v>
      </c>
      <c r="D557" s="16">
        <v>27124.880000000001</v>
      </c>
      <c r="F557" s="7">
        <v>8671.8241360000011</v>
      </c>
      <c r="G557" s="7">
        <v>4396.9430480000001</v>
      </c>
      <c r="H557" s="7">
        <v>14056.112816000001</v>
      </c>
    </row>
    <row r="558" spans="1:8" x14ac:dyDescent="0.25">
      <c r="A558" s="12" t="s">
        <v>59</v>
      </c>
      <c r="B558" s="13" t="s">
        <v>6</v>
      </c>
      <c r="C558" s="12" t="s">
        <v>327</v>
      </c>
      <c r="D558" s="16">
        <v>27184.16</v>
      </c>
      <c r="F558" s="7">
        <v>8690.7759520000018</v>
      </c>
      <c r="G558" s="7">
        <v>4406.5523359999997</v>
      </c>
      <c r="H558" s="7">
        <v>14086.831711999999</v>
      </c>
    </row>
    <row r="559" spans="1:8" x14ac:dyDescent="0.25">
      <c r="A559" s="12" t="s">
        <v>59</v>
      </c>
      <c r="B559" s="13" t="s">
        <v>6</v>
      </c>
      <c r="C559" s="12" t="s">
        <v>328</v>
      </c>
      <c r="D559" s="16">
        <v>33237.4</v>
      </c>
      <c r="F559" s="7">
        <v>10625.996780000001</v>
      </c>
      <c r="G559" s="7">
        <v>5387.7825400000002</v>
      </c>
      <c r="H559" s="7">
        <v>17223.62068</v>
      </c>
    </row>
    <row r="560" spans="1:8" x14ac:dyDescent="0.25">
      <c r="A560" s="12" t="s">
        <v>59</v>
      </c>
      <c r="B560" s="13" t="s">
        <v>6</v>
      </c>
      <c r="C560" s="12" t="s">
        <v>329</v>
      </c>
      <c r="D560" s="16">
        <v>33237.4</v>
      </c>
      <c r="F560" s="7">
        <v>10625.996780000001</v>
      </c>
      <c r="G560" s="7">
        <v>5387.7825400000002</v>
      </c>
      <c r="H560" s="7">
        <v>17223.62068</v>
      </c>
    </row>
    <row r="561" spans="1:8" x14ac:dyDescent="0.25">
      <c r="A561" s="12" t="s">
        <v>59</v>
      </c>
      <c r="B561" s="13" t="s">
        <v>6</v>
      </c>
      <c r="C561" s="12" t="s">
        <v>330</v>
      </c>
      <c r="D561" s="16">
        <v>33237.4</v>
      </c>
      <c r="F561" s="7">
        <v>10625.996780000001</v>
      </c>
      <c r="G561" s="7">
        <v>5387.7825400000002</v>
      </c>
      <c r="H561" s="7">
        <v>17223.62068</v>
      </c>
    </row>
    <row r="562" spans="1:8" x14ac:dyDescent="0.25">
      <c r="A562" s="12" t="s">
        <v>59</v>
      </c>
      <c r="B562" s="13" t="s">
        <v>6</v>
      </c>
      <c r="C562" s="12" t="s">
        <v>331</v>
      </c>
      <c r="D562" s="16">
        <v>33237.4</v>
      </c>
      <c r="F562" s="7">
        <v>10625.996780000001</v>
      </c>
      <c r="G562" s="7">
        <v>5387.7825400000002</v>
      </c>
      <c r="H562" s="7">
        <v>17223.62068</v>
      </c>
    </row>
    <row r="563" spans="1:8" x14ac:dyDescent="0.25">
      <c r="A563" s="12" t="s">
        <v>59</v>
      </c>
      <c r="B563" s="13" t="s">
        <v>6</v>
      </c>
      <c r="C563" s="12" t="s">
        <v>332</v>
      </c>
      <c r="D563" s="16">
        <v>33237.4</v>
      </c>
      <c r="F563" s="7">
        <v>10625.996780000001</v>
      </c>
      <c r="G563" s="7">
        <v>5387.7825400000002</v>
      </c>
      <c r="H563" s="7">
        <v>17223.62068</v>
      </c>
    </row>
    <row r="564" spans="1:8" x14ac:dyDescent="0.25">
      <c r="A564" s="12" t="s">
        <v>59</v>
      </c>
      <c r="B564" s="13" t="s">
        <v>6</v>
      </c>
      <c r="C564" s="12" t="s">
        <v>333</v>
      </c>
      <c r="D564" s="16">
        <v>33237.4</v>
      </c>
      <c r="F564" s="7">
        <v>10625.996780000001</v>
      </c>
      <c r="G564" s="7">
        <v>5387.7825400000002</v>
      </c>
      <c r="H564" s="7">
        <v>17223.62068</v>
      </c>
    </row>
    <row r="565" spans="1:8" x14ac:dyDescent="0.25">
      <c r="A565" s="12" t="s">
        <v>59</v>
      </c>
      <c r="B565" s="13" t="s">
        <v>6</v>
      </c>
      <c r="C565" s="12" t="s">
        <v>334</v>
      </c>
      <c r="D565" s="16">
        <v>33237.4</v>
      </c>
      <c r="F565" s="7">
        <v>10625.996780000001</v>
      </c>
      <c r="G565" s="7">
        <v>5387.7825400000002</v>
      </c>
      <c r="H565" s="7">
        <v>17223.62068</v>
      </c>
    </row>
    <row r="566" spans="1:8" x14ac:dyDescent="0.25">
      <c r="A566" s="12" t="s">
        <v>59</v>
      </c>
      <c r="B566" s="13" t="s">
        <v>6</v>
      </c>
      <c r="C566" s="12" t="s">
        <v>335</v>
      </c>
      <c r="D566" s="16">
        <v>33237.4</v>
      </c>
      <c r="F566" s="7">
        <v>10625.996780000001</v>
      </c>
      <c r="G566" s="7">
        <v>5387.7825400000002</v>
      </c>
      <c r="H566" s="7">
        <v>17223.62068</v>
      </c>
    </row>
    <row r="567" spans="1:8" x14ac:dyDescent="0.25">
      <c r="A567" s="12" t="s">
        <v>59</v>
      </c>
      <c r="B567" s="13" t="s">
        <v>6</v>
      </c>
      <c r="C567" s="12" t="s">
        <v>336</v>
      </c>
      <c r="D567" s="16">
        <v>33906.1</v>
      </c>
      <c r="F567" s="7">
        <v>10839.78017</v>
      </c>
      <c r="G567" s="7">
        <v>5496.1788099999994</v>
      </c>
      <c r="H567" s="7">
        <v>17570.141019999999</v>
      </c>
    </row>
    <row r="568" spans="1:8" x14ac:dyDescent="0.25">
      <c r="A568" s="12" t="s">
        <v>59</v>
      </c>
      <c r="B568" s="13" t="s">
        <v>6</v>
      </c>
      <c r="C568" s="12" t="s">
        <v>337</v>
      </c>
      <c r="D568" s="16">
        <v>33906.1</v>
      </c>
      <c r="F568" s="7">
        <v>10839.78017</v>
      </c>
      <c r="G568" s="7">
        <v>5496.1788099999994</v>
      </c>
      <c r="H568" s="7">
        <v>17570.141019999999</v>
      </c>
    </row>
    <row r="569" spans="1:8" x14ac:dyDescent="0.25">
      <c r="A569" s="12" t="s">
        <v>59</v>
      </c>
      <c r="B569" s="13" t="s">
        <v>6</v>
      </c>
      <c r="C569" s="12" t="s">
        <v>338</v>
      </c>
      <c r="D569" s="16">
        <v>33906.1</v>
      </c>
      <c r="F569" s="7">
        <v>10839.78017</v>
      </c>
      <c r="G569" s="7">
        <v>5496.1788099999994</v>
      </c>
      <c r="H569" s="7">
        <v>17570.141019999999</v>
      </c>
    </row>
    <row r="570" spans="1:8" x14ac:dyDescent="0.25">
      <c r="A570" s="12" t="s">
        <v>59</v>
      </c>
      <c r="B570" s="13" t="s">
        <v>6</v>
      </c>
      <c r="C570" s="12" t="s">
        <v>339</v>
      </c>
      <c r="D570" s="16">
        <v>40776.239999999998</v>
      </c>
      <c r="F570" s="7">
        <v>13036.163928</v>
      </c>
      <c r="G570" s="7">
        <v>6609.8285040000001</v>
      </c>
      <c r="H570" s="7">
        <v>21130.247567999999</v>
      </c>
    </row>
    <row r="571" spans="1:8" x14ac:dyDescent="0.25">
      <c r="A571" s="12" t="s">
        <v>59</v>
      </c>
      <c r="B571" s="13" t="s">
        <v>6</v>
      </c>
      <c r="C571" s="12" t="s">
        <v>340</v>
      </c>
      <c r="D571" s="16">
        <v>40776.239999999998</v>
      </c>
      <c r="F571" s="7">
        <v>13036.163928</v>
      </c>
      <c r="G571" s="7">
        <v>6609.8285040000001</v>
      </c>
      <c r="H571" s="7">
        <v>21130.247567999999</v>
      </c>
    </row>
    <row r="572" spans="1:8" x14ac:dyDescent="0.25">
      <c r="A572" s="12" t="s">
        <v>59</v>
      </c>
      <c r="B572" s="13" t="s">
        <v>6</v>
      </c>
      <c r="C572" s="12" t="s">
        <v>341</v>
      </c>
      <c r="D572" s="16">
        <v>54368.32</v>
      </c>
      <c r="F572" s="7">
        <v>17381.551904000004</v>
      </c>
      <c r="G572" s="7">
        <v>8813.1046719999995</v>
      </c>
      <c r="H572" s="7">
        <v>28173.663423999998</v>
      </c>
    </row>
    <row r="573" spans="1:8" x14ac:dyDescent="0.25">
      <c r="A573" s="12" t="s">
        <v>59</v>
      </c>
      <c r="B573" s="13" t="s">
        <v>6</v>
      </c>
      <c r="C573" s="12" t="s">
        <v>342</v>
      </c>
      <c r="D573" s="16">
        <v>54368.32</v>
      </c>
      <c r="F573" s="7">
        <v>17381.551904000004</v>
      </c>
      <c r="G573" s="7">
        <v>8813.1046719999995</v>
      </c>
      <c r="H573" s="7">
        <v>28173.663423999998</v>
      </c>
    </row>
    <row r="574" spans="1:8" x14ac:dyDescent="0.25">
      <c r="A574" s="12" t="s">
        <v>59</v>
      </c>
      <c r="B574" s="13" t="s">
        <v>6</v>
      </c>
      <c r="C574" s="12" t="s">
        <v>343</v>
      </c>
      <c r="D574" s="16">
        <v>54368.32</v>
      </c>
      <c r="F574" s="7">
        <v>17381.551904000004</v>
      </c>
      <c r="G574" s="7">
        <v>8813.1046719999995</v>
      </c>
      <c r="H574" s="7">
        <v>28173.663423999998</v>
      </c>
    </row>
    <row r="575" spans="1:8" x14ac:dyDescent="0.25">
      <c r="A575" s="12" t="s">
        <v>59</v>
      </c>
      <c r="B575" s="13" t="s">
        <v>6</v>
      </c>
      <c r="C575" s="12" t="s">
        <v>344</v>
      </c>
      <c r="D575" s="16">
        <v>54368.32</v>
      </c>
      <c r="F575" s="7">
        <v>17381.551904000004</v>
      </c>
      <c r="G575" s="7">
        <v>8813.1046719999995</v>
      </c>
      <c r="H575" s="7">
        <v>28173.663423999998</v>
      </c>
    </row>
    <row r="576" spans="1:8" x14ac:dyDescent="0.25">
      <c r="A576" s="12" t="s">
        <v>59</v>
      </c>
      <c r="B576" s="13" t="s">
        <v>6</v>
      </c>
      <c r="C576" s="12" t="s">
        <v>345</v>
      </c>
      <c r="D576" s="16">
        <v>54368.32</v>
      </c>
      <c r="F576" s="7">
        <v>17381.551904000004</v>
      </c>
      <c r="G576" s="7">
        <v>8813.1046719999995</v>
      </c>
      <c r="H576" s="7">
        <v>28173.663423999998</v>
      </c>
    </row>
    <row r="577" spans="1:8" x14ac:dyDescent="0.25">
      <c r="A577" s="12" t="s">
        <v>59</v>
      </c>
      <c r="B577" s="13" t="s">
        <v>6</v>
      </c>
      <c r="C577" s="12" t="s">
        <v>346</v>
      </c>
      <c r="D577" s="16">
        <v>54368.32</v>
      </c>
      <c r="F577" s="7">
        <v>17381.551904000004</v>
      </c>
      <c r="G577" s="7">
        <v>8813.1046719999995</v>
      </c>
      <c r="H577" s="7">
        <v>28173.663423999998</v>
      </c>
    </row>
    <row r="578" spans="1:8" x14ac:dyDescent="0.25">
      <c r="A578" s="12" t="s">
        <v>59</v>
      </c>
      <c r="B578" s="13" t="s">
        <v>6</v>
      </c>
      <c r="C578" s="12" t="s">
        <v>347</v>
      </c>
      <c r="D578" s="16">
        <v>54368.32</v>
      </c>
      <c r="F578" s="7">
        <v>17381.551904000004</v>
      </c>
      <c r="G578" s="7">
        <v>8813.1046719999995</v>
      </c>
      <c r="H578" s="7">
        <v>28173.663423999998</v>
      </c>
    </row>
    <row r="579" spans="1:8" x14ac:dyDescent="0.25">
      <c r="A579" s="12" t="s">
        <v>59</v>
      </c>
      <c r="B579" s="13" t="s">
        <v>6</v>
      </c>
      <c r="C579" s="12" t="s">
        <v>348</v>
      </c>
      <c r="D579" s="16">
        <v>60510.48</v>
      </c>
      <c r="F579" s="7">
        <v>19345.200456000002</v>
      </c>
      <c r="G579" s="7">
        <v>9808.7488080000003</v>
      </c>
      <c r="H579" s="7">
        <v>31356.530736000001</v>
      </c>
    </row>
    <row r="580" spans="1:8" x14ac:dyDescent="0.25">
      <c r="A580" s="12" t="s">
        <v>59</v>
      </c>
      <c r="B580" s="13" t="s">
        <v>6</v>
      </c>
      <c r="C580" s="12" t="s">
        <v>349</v>
      </c>
      <c r="D580" s="16">
        <v>62610.8</v>
      </c>
      <c r="F580" s="7">
        <v>20016.672759999998</v>
      </c>
      <c r="G580" s="7">
        <v>10149.21068</v>
      </c>
      <c r="H580" s="7">
        <v>32444.916560000001</v>
      </c>
    </row>
    <row r="581" spans="1:8" x14ac:dyDescent="0.25">
      <c r="A581" s="12" t="s">
        <v>59</v>
      </c>
      <c r="B581" s="13" t="s">
        <v>6</v>
      </c>
      <c r="C581" s="12" t="s">
        <v>350</v>
      </c>
      <c r="D581" s="16">
        <v>65880.02</v>
      </c>
      <c r="F581" s="7">
        <v>21061.842393999999</v>
      </c>
      <c r="G581" s="7">
        <v>10679.151242</v>
      </c>
      <c r="H581" s="7">
        <v>34139.026364000005</v>
      </c>
    </row>
    <row r="582" spans="1:8" x14ac:dyDescent="0.25">
      <c r="A582" s="12" t="s">
        <v>59</v>
      </c>
      <c r="B582" s="13" t="s">
        <v>6</v>
      </c>
      <c r="C582" s="12" t="s">
        <v>351</v>
      </c>
      <c r="D582" s="16">
        <v>66097.919999999998</v>
      </c>
      <c r="F582" s="7">
        <v>21131.505024000002</v>
      </c>
      <c r="G582" s="7">
        <v>10714.472831999999</v>
      </c>
      <c r="H582" s="7">
        <v>34251.942144000001</v>
      </c>
    </row>
    <row r="583" spans="1:8" x14ac:dyDescent="0.25">
      <c r="A583" s="12" t="s">
        <v>59</v>
      </c>
      <c r="B583" s="13" t="s">
        <v>6</v>
      </c>
      <c r="C583" s="12" t="s">
        <v>352</v>
      </c>
      <c r="D583" s="16">
        <v>67960.399999999994</v>
      </c>
      <c r="F583" s="7">
        <v>21726.939879999998</v>
      </c>
      <c r="G583" s="7">
        <v>11016.38084</v>
      </c>
      <c r="H583" s="7">
        <v>35217.079279999998</v>
      </c>
    </row>
    <row r="584" spans="1:8" x14ac:dyDescent="0.25">
      <c r="A584" s="12" t="s">
        <v>59</v>
      </c>
      <c r="B584" s="13" t="s">
        <v>6</v>
      </c>
      <c r="C584" s="12" t="s">
        <v>353</v>
      </c>
      <c r="D584" s="16">
        <v>67960.399999999994</v>
      </c>
      <c r="F584" s="7">
        <v>21726.939879999998</v>
      </c>
      <c r="G584" s="7">
        <v>11016.38084</v>
      </c>
      <c r="H584" s="7">
        <v>35217.079279999998</v>
      </c>
    </row>
    <row r="585" spans="1:8" x14ac:dyDescent="0.25">
      <c r="A585" s="12" t="s">
        <v>59</v>
      </c>
      <c r="B585" s="13" t="s">
        <v>6</v>
      </c>
      <c r="C585" s="12" t="s">
        <v>354</v>
      </c>
      <c r="D585" s="16">
        <v>67960.399999999994</v>
      </c>
      <c r="F585" s="7">
        <v>21726.939879999998</v>
      </c>
      <c r="G585" s="7">
        <v>11016.38084</v>
      </c>
      <c r="H585" s="7">
        <v>35217.079279999998</v>
      </c>
    </row>
    <row r="586" spans="1:8" x14ac:dyDescent="0.25">
      <c r="A586" s="12" t="s">
        <v>59</v>
      </c>
      <c r="B586" s="13" t="s">
        <v>6</v>
      </c>
      <c r="C586" s="12" t="s">
        <v>355</v>
      </c>
      <c r="D586" s="16">
        <v>67960.399999999994</v>
      </c>
      <c r="F586" s="7">
        <v>21726.939879999998</v>
      </c>
      <c r="G586" s="7">
        <v>11016.38084</v>
      </c>
      <c r="H586" s="7">
        <v>35217.079279999998</v>
      </c>
    </row>
    <row r="587" spans="1:8" x14ac:dyDescent="0.25">
      <c r="A587" s="12" t="s">
        <v>59</v>
      </c>
      <c r="B587" s="13" t="s">
        <v>6</v>
      </c>
      <c r="C587" s="12" t="s">
        <v>356</v>
      </c>
      <c r="D587" s="16">
        <v>67960.399999999994</v>
      </c>
      <c r="F587" s="7">
        <v>21726.939879999998</v>
      </c>
      <c r="G587" s="7">
        <v>11016.38084</v>
      </c>
      <c r="H587" s="7">
        <v>35217.079279999998</v>
      </c>
    </row>
    <row r="588" spans="1:8" x14ac:dyDescent="0.25">
      <c r="A588" s="12" t="s">
        <v>59</v>
      </c>
      <c r="B588" s="13" t="s">
        <v>6</v>
      </c>
      <c r="C588" s="12" t="s">
        <v>357</v>
      </c>
      <c r="D588" s="16">
        <v>67960.399999999994</v>
      </c>
      <c r="F588" s="7">
        <v>21726.939879999998</v>
      </c>
      <c r="G588" s="7">
        <v>11016.38084</v>
      </c>
      <c r="H588" s="7">
        <v>35217.079279999998</v>
      </c>
    </row>
    <row r="589" spans="1:8" x14ac:dyDescent="0.25">
      <c r="A589" s="12" t="s">
        <v>59</v>
      </c>
      <c r="B589" s="13" t="s">
        <v>6</v>
      </c>
      <c r="C589" s="12" t="s">
        <v>358</v>
      </c>
      <c r="D589" s="16">
        <v>67960.399999999994</v>
      </c>
      <c r="F589" s="7">
        <v>21726.939879999998</v>
      </c>
      <c r="G589" s="7">
        <v>11016.38084</v>
      </c>
      <c r="H589" s="7">
        <v>35217.079279999998</v>
      </c>
    </row>
    <row r="590" spans="1:8" x14ac:dyDescent="0.25">
      <c r="A590" s="12" t="s">
        <v>59</v>
      </c>
      <c r="B590" s="13" t="s">
        <v>6</v>
      </c>
      <c r="C590" s="12" t="s">
        <v>359</v>
      </c>
      <c r="D590" s="16">
        <v>68629.100000000006</v>
      </c>
      <c r="F590" s="7">
        <v>21940.723269999999</v>
      </c>
      <c r="G590" s="7">
        <v>11124.777110000001</v>
      </c>
      <c r="H590" s="7">
        <v>35563.599620000001</v>
      </c>
    </row>
    <row r="591" spans="1:8" x14ac:dyDescent="0.25">
      <c r="A591" s="12" t="s">
        <v>59</v>
      </c>
      <c r="B591" s="13" t="s">
        <v>6</v>
      </c>
      <c r="C591" s="12" t="s">
        <v>360</v>
      </c>
      <c r="D591" s="16">
        <v>68629.100000000006</v>
      </c>
      <c r="F591" s="7">
        <v>21940.723269999999</v>
      </c>
      <c r="G591" s="7">
        <v>11124.777110000001</v>
      </c>
      <c r="H591" s="7">
        <v>35563.599620000001</v>
      </c>
    </row>
    <row r="592" spans="1:8" x14ac:dyDescent="0.25">
      <c r="A592" s="12" t="s">
        <v>60</v>
      </c>
      <c r="B592" s="13" t="s">
        <v>65</v>
      </c>
      <c r="C592" s="12" t="s">
        <v>361</v>
      </c>
      <c r="D592" s="16">
        <v>673.44</v>
      </c>
      <c r="F592" s="7"/>
      <c r="G592" s="7"/>
      <c r="H592" s="7">
        <v>673.44</v>
      </c>
    </row>
    <row r="593" spans="1:8" x14ac:dyDescent="0.25">
      <c r="A593" s="12" t="s">
        <v>60</v>
      </c>
      <c r="B593" s="13" t="s">
        <v>65</v>
      </c>
      <c r="C593" s="12" t="s">
        <v>362</v>
      </c>
      <c r="D593" s="16">
        <v>800</v>
      </c>
      <c r="F593" s="7"/>
      <c r="G593" s="7"/>
      <c r="H593" s="7">
        <v>800</v>
      </c>
    </row>
    <row r="594" spans="1:8" x14ac:dyDescent="0.25">
      <c r="A594" s="12" t="s">
        <v>60</v>
      </c>
      <c r="B594" s="13" t="s">
        <v>65</v>
      </c>
      <c r="C594" s="12" t="s">
        <v>363</v>
      </c>
      <c r="D594" s="16">
        <v>800</v>
      </c>
      <c r="F594" s="7"/>
      <c r="G594" s="7"/>
      <c r="H594" s="7">
        <v>800</v>
      </c>
    </row>
    <row r="595" spans="1:8" x14ac:dyDescent="0.25">
      <c r="A595" s="12" t="s">
        <v>60</v>
      </c>
      <c r="B595" s="13" t="s">
        <v>65</v>
      </c>
      <c r="C595" s="12" t="s">
        <v>364</v>
      </c>
      <c r="D595" s="16">
        <v>1010.16</v>
      </c>
      <c r="F595" s="7"/>
      <c r="G595" s="7"/>
      <c r="H595" s="7">
        <v>1010.16</v>
      </c>
    </row>
    <row r="596" spans="1:8" x14ac:dyDescent="0.25">
      <c r="A596" s="12" t="s">
        <v>60</v>
      </c>
      <c r="B596" s="13" t="s">
        <v>65</v>
      </c>
      <c r="C596" s="12" t="s">
        <v>365</v>
      </c>
      <c r="D596" s="16">
        <v>1200</v>
      </c>
      <c r="F596" s="7"/>
      <c r="G596" s="7"/>
      <c r="H596" s="7">
        <v>1200</v>
      </c>
    </row>
    <row r="597" spans="1:8" x14ac:dyDescent="0.25">
      <c r="A597" s="12" t="s">
        <v>60</v>
      </c>
      <c r="B597" s="13" t="s">
        <v>65</v>
      </c>
      <c r="C597" s="12" t="s">
        <v>366</v>
      </c>
      <c r="D597" s="16">
        <v>1234.6400000000001</v>
      </c>
      <c r="F597" s="7"/>
      <c r="G597" s="7"/>
      <c r="H597" s="7">
        <v>1234.6400000000001</v>
      </c>
    </row>
    <row r="598" spans="1:8" x14ac:dyDescent="0.25">
      <c r="A598" s="12" t="s">
        <v>60</v>
      </c>
      <c r="B598" s="13" t="s">
        <v>65</v>
      </c>
      <c r="C598" s="12" t="s">
        <v>367</v>
      </c>
      <c r="D598" s="16">
        <v>1346.88</v>
      </c>
      <c r="F598" s="7"/>
      <c r="G598" s="7"/>
      <c r="H598" s="7">
        <v>1346.88</v>
      </c>
    </row>
    <row r="599" spans="1:8" x14ac:dyDescent="0.25">
      <c r="A599" s="12" t="s">
        <v>60</v>
      </c>
      <c r="B599" s="13" t="s">
        <v>65</v>
      </c>
      <c r="C599" s="12" t="s">
        <v>368</v>
      </c>
      <c r="D599" s="16">
        <v>1431.06</v>
      </c>
      <c r="F599" s="7"/>
      <c r="G599" s="7"/>
      <c r="H599" s="7">
        <v>1431.06</v>
      </c>
    </row>
    <row r="600" spans="1:8" x14ac:dyDescent="0.25">
      <c r="A600" s="12" t="s">
        <v>60</v>
      </c>
      <c r="B600" s="13" t="s">
        <v>65</v>
      </c>
      <c r="C600" s="12" t="s">
        <v>369</v>
      </c>
      <c r="D600" s="16">
        <v>1550</v>
      </c>
      <c r="F600" s="7"/>
      <c r="G600" s="7"/>
      <c r="H600" s="7">
        <v>1550</v>
      </c>
    </row>
    <row r="601" spans="1:8" x14ac:dyDescent="0.25">
      <c r="A601" s="12" t="s">
        <v>60</v>
      </c>
      <c r="B601" s="13" t="s">
        <v>65</v>
      </c>
      <c r="C601" s="12" t="s">
        <v>370</v>
      </c>
      <c r="D601" s="16">
        <v>1600</v>
      </c>
      <c r="F601" s="7"/>
      <c r="G601" s="7"/>
      <c r="H601" s="7">
        <v>1600</v>
      </c>
    </row>
    <row r="602" spans="1:8" x14ac:dyDescent="0.25">
      <c r="A602" s="12" t="s">
        <v>60</v>
      </c>
      <c r="B602" s="13" t="s">
        <v>65</v>
      </c>
      <c r="C602" s="12" t="s">
        <v>371</v>
      </c>
      <c r="D602" s="16">
        <v>1627.48</v>
      </c>
      <c r="F602" s="7"/>
      <c r="G602" s="7"/>
      <c r="H602" s="7">
        <v>1627.48</v>
      </c>
    </row>
    <row r="603" spans="1:8" x14ac:dyDescent="0.25">
      <c r="A603" s="12" t="s">
        <v>60</v>
      </c>
      <c r="B603" s="13" t="s">
        <v>65</v>
      </c>
      <c r="C603" s="12" t="s">
        <v>372</v>
      </c>
      <c r="D603" s="16">
        <v>1720.78</v>
      </c>
      <c r="F603" s="7"/>
      <c r="G603" s="7"/>
      <c r="H603" s="7">
        <v>1720.78</v>
      </c>
    </row>
    <row r="604" spans="1:8" x14ac:dyDescent="0.25">
      <c r="A604" s="12" t="s">
        <v>60</v>
      </c>
      <c r="B604" s="13" t="s">
        <v>65</v>
      </c>
      <c r="C604" s="12" t="s">
        <v>373</v>
      </c>
      <c r="D604" s="16">
        <v>1767.78</v>
      </c>
      <c r="F604" s="7"/>
      <c r="G604" s="7"/>
      <c r="H604" s="7">
        <v>1767.78</v>
      </c>
    </row>
    <row r="605" spans="1:8" x14ac:dyDescent="0.25">
      <c r="A605" s="12" t="s">
        <v>60</v>
      </c>
      <c r="B605" s="13" t="s">
        <v>65</v>
      </c>
      <c r="C605" s="12" t="s">
        <v>374</v>
      </c>
      <c r="D605" s="16">
        <v>1875</v>
      </c>
      <c r="F605" s="7"/>
      <c r="G605" s="7"/>
      <c r="H605" s="7">
        <v>1875</v>
      </c>
    </row>
    <row r="606" spans="1:8" x14ac:dyDescent="0.25">
      <c r="A606" s="12" t="s">
        <v>60</v>
      </c>
      <c r="B606" s="13" t="s">
        <v>65</v>
      </c>
      <c r="C606" s="12" t="s">
        <v>375</v>
      </c>
      <c r="D606" s="16">
        <v>1875</v>
      </c>
      <c r="F606" s="7"/>
      <c r="G606" s="7"/>
      <c r="H606" s="7">
        <v>1875</v>
      </c>
    </row>
    <row r="607" spans="1:8" x14ac:dyDescent="0.25">
      <c r="A607" s="12" t="s">
        <v>60</v>
      </c>
      <c r="B607" s="13" t="s">
        <v>65</v>
      </c>
      <c r="C607" s="12" t="s">
        <v>376</v>
      </c>
      <c r="D607" s="16">
        <v>2000</v>
      </c>
      <c r="F607" s="7"/>
      <c r="G607" s="7"/>
      <c r="H607" s="7">
        <v>2000</v>
      </c>
    </row>
    <row r="608" spans="1:8" x14ac:dyDescent="0.25">
      <c r="A608" s="12" t="s">
        <v>60</v>
      </c>
      <c r="B608" s="13" t="s">
        <v>65</v>
      </c>
      <c r="C608" s="12" t="s">
        <v>377</v>
      </c>
      <c r="D608" s="16">
        <v>2034.35</v>
      </c>
      <c r="F608" s="7"/>
      <c r="G608" s="7"/>
      <c r="H608" s="7">
        <v>2034.35</v>
      </c>
    </row>
    <row r="609" spans="1:8" x14ac:dyDescent="0.25">
      <c r="A609" s="12" t="s">
        <v>60</v>
      </c>
      <c r="B609" s="13" t="s">
        <v>65</v>
      </c>
      <c r="C609" s="12" t="s">
        <v>378</v>
      </c>
      <c r="D609" s="16">
        <v>2048.38</v>
      </c>
      <c r="F609" s="7"/>
      <c r="G609" s="7"/>
      <c r="H609" s="7">
        <v>2048.38</v>
      </c>
    </row>
    <row r="610" spans="1:8" x14ac:dyDescent="0.25">
      <c r="A610" s="12" t="s">
        <v>60</v>
      </c>
      <c r="B610" s="13" t="s">
        <v>65</v>
      </c>
      <c r="C610" s="12" t="s">
        <v>379</v>
      </c>
      <c r="D610" s="16">
        <v>2104.5</v>
      </c>
      <c r="F610" s="7"/>
      <c r="G610" s="7"/>
      <c r="H610" s="7">
        <v>2104.5</v>
      </c>
    </row>
    <row r="611" spans="1:8" x14ac:dyDescent="0.25">
      <c r="A611" s="12" t="s">
        <v>60</v>
      </c>
      <c r="B611" s="13" t="s">
        <v>65</v>
      </c>
      <c r="C611" s="12" t="s">
        <v>380</v>
      </c>
      <c r="D611" s="16">
        <v>2132.56</v>
      </c>
      <c r="F611" s="7"/>
      <c r="G611" s="7"/>
      <c r="H611" s="7">
        <v>2132.56</v>
      </c>
    </row>
    <row r="612" spans="1:8" x14ac:dyDescent="0.25">
      <c r="A612" s="12" t="s">
        <v>60</v>
      </c>
      <c r="B612" s="13" t="s">
        <v>65</v>
      </c>
      <c r="C612" s="12" t="s">
        <v>381</v>
      </c>
      <c r="D612" s="16">
        <v>2244.8000000000002</v>
      </c>
      <c r="F612" s="7"/>
      <c r="G612" s="7"/>
      <c r="H612" s="7">
        <v>2244.8000000000002</v>
      </c>
    </row>
    <row r="613" spans="1:8" x14ac:dyDescent="0.25">
      <c r="A613" s="12" t="s">
        <v>60</v>
      </c>
      <c r="B613" s="13" t="s">
        <v>65</v>
      </c>
      <c r="C613" s="12" t="s">
        <v>382</v>
      </c>
      <c r="D613" s="16">
        <v>2244.8000000000002</v>
      </c>
      <c r="F613" s="7"/>
      <c r="G613" s="7"/>
      <c r="H613" s="7">
        <v>2244.8000000000002</v>
      </c>
    </row>
    <row r="614" spans="1:8" x14ac:dyDescent="0.25">
      <c r="A614" s="12" t="s">
        <v>60</v>
      </c>
      <c r="B614" s="13" t="s">
        <v>65</v>
      </c>
      <c r="C614" s="12" t="s">
        <v>383</v>
      </c>
      <c r="D614" s="16">
        <v>2244.8000000000002</v>
      </c>
      <c r="F614" s="7"/>
      <c r="G614" s="7"/>
      <c r="H614" s="7">
        <v>2244.8000000000002</v>
      </c>
    </row>
    <row r="615" spans="1:8" x14ac:dyDescent="0.25">
      <c r="A615" s="12" t="s">
        <v>60</v>
      </c>
      <c r="B615" s="13" t="s">
        <v>65</v>
      </c>
      <c r="C615" s="12" t="s">
        <v>384</v>
      </c>
      <c r="D615" s="16">
        <v>2838.4</v>
      </c>
      <c r="F615" s="7"/>
      <c r="G615" s="7"/>
      <c r="H615" s="7">
        <v>2838.4</v>
      </c>
    </row>
    <row r="616" spans="1:8" x14ac:dyDescent="0.25">
      <c r="A616" s="12" t="s">
        <v>61</v>
      </c>
      <c r="B616" s="13" t="s">
        <v>691</v>
      </c>
      <c r="C616" s="12" t="s">
        <v>385</v>
      </c>
      <c r="D616" s="16">
        <v>2302.85</v>
      </c>
      <c r="F616" s="7">
        <v>0</v>
      </c>
      <c r="G616" s="7">
        <v>2302.85</v>
      </c>
      <c r="H616" s="7">
        <v>0</v>
      </c>
    </row>
    <row r="617" spans="1:8" x14ac:dyDescent="0.25">
      <c r="A617" s="12" t="s">
        <v>61</v>
      </c>
      <c r="B617" s="13" t="s">
        <v>691</v>
      </c>
      <c r="C617" s="12" t="s">
        <v>217</v>
      </c>
      <c r="D617" s="16">
        <v>16505</v>
      </c>
      <c r="F617" s="7">
        <v>0</v>
      </c>
      <c r="G617" s="7">
        <v>0</v>
      </c>
      <c r="H617" s="7">
        <v>16505</v>
      </c>
    </row>
    <row r="618" spans="1:8" x14ac:dyDescent="0.25">
      <c r="A618" s="12" t="s">
        <v>62</v>
      </c>
      <c r="B618" s="13" t="s">
        <v>6</v>
      </c>
      <c r="C618" s="12" t="s">
        <v>386</v>
      </c>
      <c r="D618" s="16">
        <v>786.36</v>
      </c>
      <c r="F618" s="7">
        <v>251.39929200000003</v>
      </c>
      <c r="G618" s="7">
        <v>127.46895600000001</v>
      </c>
      <c r="H618" s="7">
        <v>407.49175200000002</v>
      </c>
    </row>
    <row r="619" spans="1:8" x14ac:dyDescent="0.25">
      <c r="A619" s="12" t="s">
        <v>62</v>
      </c>
      <c r="B619" s="13" t="s">
        <v>6</v>
      </c>
      <c r="C619" s="12" t="s">
        <v>387</v>
      </c>
      <c r="D619" s="16">
        <v>1024.4100000000001</v>
      </c>
      <c r="F619" s="7">
        <v>0</v>
      </c>
      <c r="G619" s="7">
        <v>0</v>
      </c>
      <c r="H619" s="7">
        <v>1024.4100000000001</v>
      </c>
    </row>
    <row r="620" spans="1:8" x14ac:dyDescent="0.25">
      <c r="A620" s="12" t="s">
        <v>62</v>
      </c>
      <c r="B620" s="13" t="s">
        <v>6</v>
      </c>
      <c r="C620" s="12" t="s">
        <v>388</v>
      </c>
      <c r="D620" s="16">
        <v>214291.76</v>
      </c>
      <c r="F620" s="7">
        <v>68509.075672000006</v>
      </c>
      <c r="G620" s="7">
        <v>34736.694296000001</v>
      </c>
      <c r="H620" s="7">
        <v>111045.990032</v>
      </c>
    </row>
    <row r="621" spans="1:8" x14ac:dyDescent="0.25">
      <c r="A621" s="12" t="s">
        <v>63</v>
      </c>
      <c r="B621" s="13" t="s">
        <v>7</v>
      </c>
      <c r="C621" s="12" t="s">
        <v>389</v>
      </c>
      <c r="D621" s="16">
        <v>-498</v>
      </c>
      <c r="F621" s="7">
        <v>0</v>
      </c>
      <c r="G621" s="7">
        <v>0</v>
      </c>
      <c r="H621" s="7">
        <v>-498</v>
      </c>
    </row>
    <row r="622" spans="1:8" x14ac:dyDescent="0.25">
      <c r="A622" s="12" t="s">
        <v>63</v>
      </c>
      <c r="B622" s="13" t="s">
        <v>7</v>
      </c>
      <c r="C622" s="12" t="s">
        <v>390</v>
      </c>
      <c r="D622" s="16">
        <v>9360.24</v>
      </c>
      <c r="F622" s="7">
        <v>2992.4687279999998</v>
      </c>
      <c r="G622" s="7">
        <v>1517.2949039999999</v>
      </c>
      <c r="H622" s="7">
        <v>4850.4763679999996</v>
      </c>
    </row>
    <row r="623" spans="1:8" x14ac:dyDescent="0.25">
      <c r="A623" s="12" t="s">
        <v>63</v>
      </c>
      <c r="B623" s="13" t="s">
        <v>7</v>
      </c>
      <c r="C623" s="12" t="s">
        <v>391</v>
      </c>
      <c r="D623" s="16">
        <v>9360.24</v>
      </c>
      <c r="F623" s="7">
        <v>2992.4687279999998</v>
      </c>
      <c r="G623" s="7">
        <v>1517.2949039999999</v>
      </c>
      <c r="H623" s="7">
        <v>4850.4763679999996</v>
      </c>
    </row>
    <row r="624" spans="1:8" x14ac:dyDescent="0.25">
      <c r="A624" s="12" t="s">
        <v>63</v>
      </c>
      <c r="B624" s="13" t="s">
        <v>7</v>
      </c>
      <c r="C624" s="12" t="s">
        <v>392</v>
      </c>
      <c r="D624" s="16">
        <v>9360.24</v>
      </c>
      <c r="F624" s="7">
        <v>2992.4687279999998</v>
      </c>
      <c r="G624" s="7">
        <v>1517.2949039999999</v>
      </c>
      <c r="H624" s="7">
        <v>4850.4763679999996</v>
      </c>
    </row>
    <row r="625" spans="1:8" x14ac:dyDescent="0.25">
      <c r="A625" s="12" t="s">
        <v>63</v>
      </c>
      <c r="B625" s="13" t="s">
        <v>7</v>
      </c>
      <c r="C625" s="12" t="s">
        <v>393</v>
      </c>
      <c r="D625" s="16">
        <v>9612.24</v>
      </c>
      <c r="F625" s="7">
        <v>3073.0331279999996</v>
      </c>
      <c r="G625" s="7">
        <v>1558.144104</v>
      </c>
      <c r="H625" s="7">
        <v>4981.0627679999998</v>
      </c>
    </row>
    <row r="626" spans="1:8" x14ac:dyDescent="0.25">
      <c r="A626" s="12" t="s">
        <v>63</v>
      </c>
      <c r="B626" s="13" t="s">
        <v>7</v>
      </c>
      <c r="C626" s="12" t="s">
        <v>394</v>
      </c>
      <c r="D626" s="16">
        <v>11178.98</v>
      </c>
      <c r="F626" s="7">
        <v>3573.9199059999996</v>
      </c>
      <c r="G626" s="7">
        <v>1812.1126579999998</v>
      </c>
      <c r="H626" s="7">
        <v>5792.9474359999995</v>
      </c>
    </row>
    <row r="627" spans="1:8" x14ac:dyDescent="0.25">
      <c r="A627" s="12" t="s">
        <v>63</v>
      </c>
      <c r="B627" s="13" t="s">
        <v>7</v>
      </c>
      <c r="C627" s="12" t="s">
        <v>395</v>
      </c>
      <c r="D627" s="16">
        <v>15605.6</v>
      </c>
      <c r="F627" s="7">
        <v>4989.1103199999998</v>
      </c>
      <c r="G627" s="7">
        <v>2529.6677600000003</v>
      </c>
      <c r="H627" s="7">
        <v>8086.8219200000003</v>
      </c>
    </row>
    <row r="628" spans="1:8" x14ac:dyDescent="0.25">
      <c r="A628" s="12" t="s">
        <v>63</v>
      </c>
      <c r="B628" s="13" t="s">
        <v>7</v>
      </c>
      <c r="C628" s="12" t="s">
        <v>396</v>
      </c>
      <c r="D628" s="16">
        <v>16151.6</v>
      </c>
      <c r="F628" s="7">
        <v>5163.6665199999998</v>
      </c>
      <c r="G628" s="7">
        <v>2618.17436</v>
      </c>
      <c r="H628" s="7">
        <v>8369.7591200000006</v>
      </c>
    </row>
    <row r="629" spans="1:8" x14ac:dyDescent="0.25">
      <c r="A629" s="12" t="s">
        <v>63</v>
      </c>
      <c r="B629" s="13" t="s">
        <v>7</v>
      </c>
      <c r="C629" s="12" t="s">
        <v>397</v>
      </c>
      <c r="D629" s="16">
        <v>17901</v>
      </c>
      <c r="F629" s="7">
        <v>5722.949700000001</v>
      </c>
      <c r="G629" s="7">
        <v>2901.7520999999997</v>
      </c>
      <c r="H629" s="7">
        <v>9276.2981999999993</v>
      </c>
    </row>
    <row r="630" spans="1:8" x14ac:dyDescent="0.25">
      <c r="A630" s="12" t="s">
        <v>63</v>
      </c>
      <c r="B630" s="13" t="s">
        <v>7</v>
      </c>
      <c r="C630" s="12" t="s">
        <v>398</v>
      </c>
      <c r="D630" s="16">
        <v>18520.5</v>
      </c>
      <c r="F630" s="7">
        <v>5921.0038500000001</v>
      </c>
      <c r="G630" s="7">
        <v>3002.1730499999999</v>
      </c>
      <c r="H630" s="7">
        <v>9597.3230999999996</v>
      </c>
    </row>
    <row r="631" spans="1:8" x14ac:dyDescent="0.25">
      <c r="A631" s="12" t="s">
        <v>63</v>
      </c>
      <c r="B631" s="13" t="s">
        <v>7</v>
      </c>
      <c r="C631" s="12" t="s">
        <v>399</v>
      </c>
      <c r="D631" s="16">
        <v>10253.76</v>
      </c>
      <c r="F631" s="7">
        <v>3278.1270720000002</v>
      </c>
      <c r="G631" s="7">
        <v>1662.1344959999999</v>
      </c>
      <c r="H631" s="7">
        <v>5313.4984320000003</v>
      </c>
    </row>
    <row r="632" spans="1:8" x14ac:dyDescent="0.25">
      <c r="A632" s="12" t="s">
        <v>63</v>
      </c>
      <c r="B632" s="13" t="s">
        <v>7</v>
      </c>
      <c r="C632" s="12" t="s">
        <v>400</v>
      </c>
      <c r="D632" s="16">
        <v>10790.48</v>
      </c>
      <c r="F632" s="7">
        <v>3449.7164559999997</v>
      </c>
      <c r="G632" s="7">
        <v>1749.136808</v>
      </c>
      <c r="H632" s="7">
        <v>5591.6267359999993</v>
      </c>
    </row>
    <row r="633" spans="1:8" x14ac:dyDescent="0.25">
      <c r="A633" s="12" t="s">
        <v>63</v>
      </c>
      <c r="B633" s="13" t="s">
        <v>7</v>
      </c>
      <c r="C633" s="12" t="s">
        <v>401</v>
      </c>
      <c r="D633" s="16">
        <v>11568.8</v>
      </c>
      <c r="F633" s="7">
        <v>3698.5453600000001</v>
      </c>
      <c r="G633" s="7">
        <v>1875.3024799999998</v>
      </c>
      <c r="H633" s="7">
        <v>5994.9521599999998</v>
      </c>
    </row>
    <row r="634" spans="1:8" x14ac:dyDescent="0.25">
      <c r="A634" s="12" t="s">
        <v>63</v>
      </c>
      <c r="B634" s="13" t="s">
        <v>7</v>
      </c>
      <c r="C634" s="12" t="s">
        <v>402</v>
      </c>
      <c r="D634" s="16">
        <v>11568.8</v>
      </c>
      <c r="F634" s="7">
        <v>3698.5453600000001</v>
      </c>
      <c r="G634" s="7">
        <v>1875.3024799999998</v>
      </c>
      <c r="H634" s="7">
        <v>5994.9521599999998</v>
      </c>
    </row>
    <row r="635" spans="1:8" x14ac:dyDescent="0.25">
      <c r="A635" s="12" t="s">
        <v>63</v>
      </c>
      <c r="B635" s="13" t="s">
        <v>7</v>
      </c>
      <c r="C635" s="12" t="s">
        <v>403</v>
      </c>
      <c r="D635" s="16">
        <v>11568.8</v>
      </c>
      <c r="F635" s="7">
        <v>3698.5453600000001</v>
      </c>
      <c r="G635" s="7">
        <v>1875.3024799999998</v>
      </c>
      <c r="H635" s="7">
        <v>5994.9521599999998</v>
      </c>
    </row>
    <row r="636" spans="1:8" x14ac:dyDescent="0.25">
      <c r="A636" s="12" t="s">
        <v>63</v>
      </c>
      <c r="B636" s="13" t="s">
        <v>7</v>
      </c>
      <c r="C636" s="12" t="s">
        <v>404</v>
      </c>
      <c r="D636" s="16">
        <v>11568.8</v>
      </c>
      <c r="F636" s="7">
        <v>3698.5453600000001</v>
      </c>
      <c r="G636" s="7">
        <v>1875.3024799999998</v>
      </c>
      <c r="H636" s="7">
        <v>5994.9521599999998</v>
      </c>
    </row>
    <row r="637" spans="1:8" x14ac:dyDescent="0.25">
      <c r="A637" s="12" t="s">
        <v>63</v>
      </c>
      <c r="B637" s="13" t="s">
        <v>7</v>
      </c>
      <c r="C637" s="12" t="s">
        <v>405</v>
      </c>
      <c r="D637" s="16">
        <v>12728.92</v>
      </c>
      <c r="F637" s="7">
        <v>4069.4357239999999</v>
      </c>
      <c r="G637" s="7">
        <v>2063.3579319999999</v>
      </c>
      <c r="H637" s="7">
        <v>6596.1263440000002</v>
      </c>
    </row>
    <row r="638" spans="1:8" x14ac:dyDescent="0.25">
      <c r="A638" s="12" t="s">
        <v>63</v>
      </c>
      <c r="B638" s="13" t="s">
        <v>7</v>
      </c>
      <c r="C638" s="12" t="s">
        <v>406</v>
      </c>
      <c r="D638" s="16">
        <v>13425.76</v>
      </c>
      <c r="F638" s="7">
        <v>4292.2154719999999</v>
      </c>
      <c r="G638" s="7">
        <v>2176.3156960000001</v>
      </c>
      <c r="H638" s="7">
        <v>6957.2288319999998</v>
      </c>
    </row>
    <row r="639" spans="1:8" x14ac:dyDescent="0.25">
      <c r="A639" s="12" t="s">
        <v>63</v>
      </c>
      <c r="B639" s="13" t="s">
        <v>7</v>
      </c>
      <c r="C639" s="12" t="s">
        <v>407</v>
      </c>
      <c r="D639" s="16">
        <v>13425.76</v>
      </c>
      <c r="F639" s="7">
        <v>4292.2154719999999</v>
      </c>
      <c r="G639" s="7">
        <v>2176.3156960000001</v>
      </c>
      <c r="H639" s="7">
        <v>6957.2288319999998</v>
      </c>
    </row>
    <row r="640" spans="1:8" x14ac:dyDescent="0.25">
      <c r="A640" s="12" t="s">
        <v>63</v>
      </c>
      <c r="B640" s="13" t="s">
        <v>7</v>
      </c>
      <c r="C640" s="12" t="s">
        <v>408</v>
      </c>
      <c r="D640" s="16">
        <v>13425.76</v>
      </c>
      <c r="F640" s="7">
        <v>4292.2154719999999</v>
      </c>
      <c r="G640" s="7">
        <v>2176.3156960000001</v>
      </c>
      <c r="H640" s="7">
        <v>6957.2288319999998</v>
      </c>
    </row>
    <row r="641" spans="1:8" x14ac:dyDescent="0.25">
      <c r="A641" s="12" t="s">
        <v>63</v>
      </c>
      <c r="B641" s="13" t="s">
        <v>7</v>
      </c>
      <c r="C641" s="12" t="s">
        <v>409</v>
      </c>
      <c r="D641" s="16">
        <v>13475.72</v>
      </c>
      <c r="F641" s="7">
        <v>4308.1876839999995</v>
      </c>
      <c r="G641" s="7">
        <v>2184.4142120000001</v>
      </c>
      <c r="H641" s="7">
        <v>6983.1181039999992</v>
      </c>
    </row>
    <row r="642" spans="1:8" x14ac:dyDescent="0.25">
      <c r="A642" s="12" t="s">
        <v>63</v>
      </c>
      <c r="B642" s="13" t="s">
        <v>7</v>
      </c>
      <c r="C642" s="12" t="s">
        <v>410</v>
      </c>
      <c r="D642" s="16">
        <v>13475.72</v>
      </c>
      <c r="F642" s="7">
        <v>4308.1876839999995</v>
      </c>
      <c r="G642" s="7">
        <v>2184.4142120000001</v>
      </c>
      <c r="H642" s="7">
        <v>6983.1181039999992</v>
      </c>
    </row>
    <row r="643" spans="1:8" x14ac:dyDescent="0.25">
      <c r="A643" s="12" t="s">
        <v>63</v>
      </c>
      <c r="B643" s="13" t="s">
        <v>7</v>
      </c>
      <c r="C643" s="12" t="s">
        <v>411</v>
      </c>
      <c r="D643" s="16">
        <v>13475.72</v>
      </c>
      <c r="F643" s="7">
        <v>4308.1876839999995</v>
      </c>
      <c r="G643" s="7">
        <v>2184.4142120000001</v>
      </c>
      <c r="H643" s="7">
        <v>6983.1181039999992</v>
      </c>
    </row>
    <row r="644" spans="1:8" x14ac:dyDescent="0.25">
      <c r="A644" s="12" t="s">
        <v>63</v>
      </c>
      <c r="B644" s="13" t="s">
        <v>7</v>
      </c>
      <c r="C644" s="12" t="s">
        <v>412</v>
      </c>
      <c r="D644" s="16">
        <v>16887.2</v>
      </c>
      <c r="F644" s="7">
        <v>5398.8378400000001</v>
      </c>
      <c r="G644" s="7">
        <v>2737.4151200000001</v>
      </c>
      <c r="H644" s="7">
        <v>8750.9470400000009</v>
      </c>
    </row>
    <row r="645" spans="1:8" x14ac:dyDescent="0.25">
      <c r="A645" s="12" t="s">
        <v>63</v>
      </c>
      <c r="B645" s="13" t="s">
        <v>7</v>
      </c>
      <c r="C645" s="12" t="s">
        <v>413</v>
      </c>
      <c r="D645" s="16">
        <v>16887.2</v>
      </c>
      <c r="F645" s="7">
        <v>5398.8378400000001</v>
      </c>
      <c r="G645" s="7">
        <v>2737.4151200000001</v>
      </c>
      <c r="H645" s="7">
        <v>8750.9470400000009</v>
      </c>
    </row>
    <row r="646" spans="1:8" x14ac:dyDescent="0.25">
      <c r="A646" s="12" t="s">
        <v>63</v>
      </c>
      <c r="B646" s="13" t="s">
        <v>7</v>
      </c>
      <c r="C646" s="12" t="s">
        <v>414</v>
      </c>
      <c r="D646" s="16">
        <v>16887.2</v>
      </c>
      <c r="F646" s="7">
        <v>5398.8378400000001</v>
      </c>
      <c r="G646" s="7">
        <v>2737.4151200000001</v>
      </c>
      <c r="H646" s="7">
        <v>8750.9470400000009</v>
      </c>
    </row>
    <row r="647" spans="1:8" x14ac:dyDescent="0.25">
      <c r="A647" s="12" t="s">
        <v>63</v>
      </c>
      <c r="B647" s="13" t="s">
        <v>7</v>
      </c>
      <c r="C647" s="12" t="s">
        <v>415</v>
      </c>
      <c r="D647" s="16">
        <v>16887.2</v>
      </c>
      <c r="F647" s="7">
        <v>5398.8378400000001</v>
      </c>
      <c r="G647" s="7">
        <v>2737.4151200000001</v>
      </c>
      <c r="H647" s="7">
        <v>8750.9470400000009</v>
      </c>
    </row>
    <row r="648" spans="1:8" x14ac:dyDescent="0.25">
      <c r="A648" s="12" t="s">
        <v>63</v>
      </c>
      <c r="B648" s="13" t="s">
        <v>7</v>
      </c>
      <c r="C648" s="12" t="s">
        <v>416</v>
      </c>
      <c r="D648" s="16">
        <v>16887.2</v>
      </c>
      <c r="F648" s="7">
        <v>5398.8378400000001</v>
      </c>
      <c r="G648" s="7">
        <v>2737.4151200000001</v>
      </c>
      <c r="H648" s="7">
        <v>8750.9470400000009</v>
      </c>
    </row>
    <row r="649" spans="1:8" x14ac:dyDescent="0.25">
      <c r="A649" s="12" t="s">
        <v>63</v>
      </c>
      <c r="B649" s="13" t="s">
        <v>7</v>
      </c>
      <c r="C649" s="12" t="s">
        <v>417</v>
      </c>
      <c r="D649" s="16">
        <v>18160.45</v>
      </c>
      <c r="F649" s="7">
        <v>5805.8958650000004</v>
      </c>
      <c r="G649" s="7">
        <v>2943.8089450000002</v>
      </c>
      <c r="H649" s="7">
        <v>9410.7451899999996</v>
      </c>
    </row>
    <row r="650" spans="1:8" x14ac:dyDescent="0.25">
      <c r="A650" s="12" t="s">
        <v>63</v>
      </c>
      <c r="B650" s="13" t="s">
        <v>7</v>
      </c>
      <c r="C650" s="12" t="s">
        <v>418</v>
      </c>
      <c r="D650" s="16">
        <v>20807.2</v>
      </c>
      <c r="F650" s="7">
        <v>6652.0618400000003</v>
      </c>
      <c r="G650" s="7">
        <v>3372.8471199999999</v>
      </c>
      <c r="H650" s="7">
        <v>10782.29104</v>
      </c>
    </row>
    <row r="651" spans="1:8" x14ac:dyDescent="0.25">
      <c r="A651" s="12" t="s">
        <v>63</v>
      </c>
      <c r="B651" s="13" t="s">
        <v>7</v>
      </c>
      <c r="C651" s="12" t="s">
        <v>419</v>
      </c>
      <c r="D651" s="16">
        <v>22535.200000000001</v>
      </c>
      <c r="F651" s="7">
        <v>7204.5034400000004</v>
      </c>
      <c r="G651" s="7">
        <v>3652.9559200000003</v>
      </c>
      <c r="H651" s="7">
        <v>11677.74064</v>
      </c>
    </row>
    <row r="652" spans="1:8" x14ac:dyDescent="0.25">
      <c r="A652" s="12" t="s">
        <v>63</v>
      </c>
      <c r="B652" s="13" t="s">
        <v>7</v>
      </c>
      <c r="C652" s="12" t="s">
        <v>420</v>
      </c>
      <c r="D652" s="16">
        <v>22535.200000000001</v>
      </c>
      <c r="F652" s="7">
        <v>7204.5034400000004</v>
      </c>
      <c r="G652" s="7">
        <v>3652.9559200000003</v>
      </c>
      <c r="H652" s="7">
        <v>11677.74064</v>
      </c>
    </row>
    <row r="653" spans="1:8" x14ac:dyDescent="0.25">
      <c r="A653" s="12" t="s">
        <v>63</v>
      </c>
      <c r="B653" s="13" t="s">
        <v>7</v>
      </c>
      <c r="C653" s="12" t="s">
        <v>421</v>
      </c>
      <c r="D653" s="16">
        <v>22535.200000000001</v>
      </c>
      <c r="F653" s="7">
        <v>7204.5034400000004</v>
      </c>
      <c r="G653" s="7">
        <v>3652.9559200000003</v>
      </c>
      <c r="H653" s="7">
        <v>11677.74064</v>
      </c>
    </row>
    <row r="654" spans="1:8" x14ac:dyDescent="0.25">
      <c r="A654" s="12" t="s">
        <v>63</v>
      </c>
      <c r="B654" s="13" t="s">
        <v>7</v>
      </c>
      <c r="C654" s="12" t="s">
        <v>422</v>
      </c>
      <c r="D654" s="16">
        <v>23238.17</v>
      </c>
      <c r="F654" s="7">
        <v>7429.2429489999995</v>
      </c>
      <c r="G654" s="7">
        <v>3766.9073569999996</v>
      </c>
      <c r="H654" s="7">
        <v>12042.019693999999</v>
      </c>
    </row>
    <row r="655" spans="1:8" x14ac:dyDescent="0.25">
      <c r="A655" s="12" t="s">
        <v>63</v>
      </c>
      <c r="B655" s="13" t="s">
        <v>7</v>
      </c>
      <c r="C655" s="12" t="s">
        <v>423</v>
      </c>
      <c r="D655" s="16">
        <v>24818.080000000002</v>
      </c>
      <c r="F655" s="7">
        <v>7934.3401760000006</v>
      </c>
      <c r="G655" s="7">
        <v>4023.0107680000001</v>
      </c>
      <c r="H655" s="7">
        <v>12860.729056</v>
      </c>
    </row>
    <row r="656" spans="1:8" x14ac:dyDescent="0.25">
      <c r="A656" s="12" t="s">
        <v>63</v>
      </c>
      <c r="B656" s="13" t="s">
        <v>7</v>
      </c>
      <c r="C656" s="12" t="s">
        <v>424</v>
      </c>
      <c r="D656" s="16">
        <v>2054.2199999999998</v>
      </c>
      <c r="F656" s="7">
        <v>656.73413399999993</v>
      </c>
      <c r="G656" s="7">
        <v>332.98906199999993</v>
      </c>
      <c r="H656" s="7">
        <v>1064.4968039999999</v>
      </c>
    </row>
    <row r="657" spans="1:8" x14ac:dyDescent="0.25">
      <c r="A657" s="12" t="s">
        <v>63</v>
      </c>
      <c r="B657" s="13" t="s">
        <v>7</v>
      </c>
      <c r="C657" s="12" t="s">
        <v>425</v>
      </c>
      <c r="D657" s="16">
        <v>2751.42</v>
      </c>
      <c r="F657" s="7">
        <v>879.62897400000008</v>
      </c>
      <c r="G657" s="7">
        <v>446.00518199999999</v>
      </c>
      <c r="H657" s="7">
        <v>1425.785844</v>
      </c>
    </row>
    <row r="658" spans="1:8" x14ac:dyDescent="0.25">
      <c r="A658" s="12" t="s">
        <v>63</v>
      </c>
      <c r="B658" s="13" t="s">
        <v>7</v>
      </c>
      <c r="C658" s="12" t="s">
        <v>426</v>
      </c>
      <c r="D658" s="16">
        <v>2871.42</v>
      </c>
      <c r="F658" s="7">
        <v>917.992974</v>
      </c>
      <c r="G658" s="7">
        <v>465.45718199999999</v>
      </c>
      <c r="H658" s="7">
        <v>1487.969844</v>
      </c>
    </row>
    <row r="659" spans="1:8" x14ac:dyDescent="0.25">
      <c r="A659" s="12" t="s">
        <v>63</v>
      </c>
      <c r="B659" s="13" t="s">
        <v>7</v>
      </c>
      <c r="C659" s="12" t="s">
        <v>427</v>
      </c>
      <c r="D659" s="16">
        <v>2892.21</v>
      </c>
      <c r="F659" s="7">
        <v>924.63953700000002</v>
      </c>
      <c r="G659" s="7">
        <v>468.82724099999996</v>
      </c>
      <c r="H659" s="7">
        <v>1498.7432220000001</v>
      </c>
    </row>
    <row r="660" spans="1:8" x14ac:dyDescent="0.25">
      <c r="A660" s="12" t="s">
        <v>63</v>
      </c>
      <c r="B660" s="13" t="s">
        <v>7</v>
      </c>
      <c r="C660" s="12" t="s">
        <v>428</v>
      </c>
      <c r="D660" s="16">
        <v>3075.41</v>
      </c>
      <c r="F660" s="7">
        <v>983.20857699999999</v>
      </c>
      <c r="G660" s="7">
        <v>498.52396099999999</v>
      </c>
      <c r="H660" s="7">
        <v>1593.6774619999999</v>
      </c>
    </row>
    <row r="661" spans="1:8" x14ac:dyDescent="0.25">
      <c r="A661" s="12" t="s">
        <v>63</v>
      </c>
      <c r="B661" s="13" t="s">
        <v>7</v>
      </c>
      <c r="C661" s="12" t="s">
        <v>429</v>
      </c>
      <c r="D661" s="16">
        <v>3217</v>
      </c>
      <c r="F661" s="7">
        <v>1028.4749000000002</v>
      </c>
      <c r="G661" s="7">
        <v>521.47569999999996</v>
      </c>
      <c r="H661" s="7">
        <v>1667.0493999999999</v>
      </c>
    </row>
    <row r="662" spans="1:8" x14ac:dyDescent="0.25">
      <c r="A662" s="12" t="s">
        <v>63</v>
      </c>
      <c r="B662" s="13" t="s">
        <v>7</v>
      </c>
      <c r="C662" s="12" t="s">
        <v>430</v>
      </c>
      <c r="D662" s="16">
        <v>3332.08</v>
      </c>
      <c r="F662" s="7">
        <v>1065.2659760000001</v>
      </c>
      <c r="G662" s="7">
        <v>540.13016800000003</v>
      </c>
      <c r="H662" s="7">
        <v>1726.6838559999999</v>
      </c>
    </row>
    <row r="663" spans="1:8" x14ac:dyDescent="0.25">
      <c r="A663" s="12" t="s">
        <v>63</v>
      </c>
      <c r="B663" s="13" t="s">
        <v>7</v>
      </c>
      <c r="C663" s="12" t="s">
        <v>431</v>
      </c>
      <c r="D663" s="16">
        <v>4666.42</v>
      </c>
      <c r="F663" s="7">
        <v>1491.8544740000002</v>
      </c>
      <c r="G663" s="7">
        <v>756.42668199999991</v>
      </c>
      <c r="H663" s="7">
        <v>2418.1388440000001</v>
      </c>
    </row>
    <row r="664" spans="1:8" x14ac:dyDescent="0.25">
      <c r="A664" s="12" t="s">
        <v>63</v>
      </c>
      <c r="B664" s="13" t="s">
        <v>7</v>
      </c>
      <c r="C664" s="12" t="s">
        <v>432</v>
      </c>
      <c r="D664" s="16">
        <v>5230.5200000000004</v>
      </c>
      <c r="F664" s="7">
        <v>1672.1972440000004</v>
      </c>
      <c r="G664" s="7">
        <v>847.86729200000002</v>
      </c>
      <c r="H664" s="7">
        <v>2710.4554640000001</v>
      </c>
    </row>
    <row r="665" spans="1:8" x14ac:dyDescent="0.25">
      <c r="A665" s="12" t="s">
        <v>63</v>
      </c>
      <c r="B665" s="13" t="s">
        <v>7</v>
      </c>
      <c r="C665" s="12" t="s">
        <v>433</v>
      </c>
      <c r="D665" s="16">
        <v>5821.72</v>
      </c>
      <c r="F665" s="7">
        <v>1861.2038840000002</v>
      </c>
      <c r="G665" s="7">
        <v>943.70081200000004</v>
      </c>
      <c r="H665" s="7">
        <v>3016.8153040000002</v>
      </c>
    </row>
    <row r="666" spans="1:8" x14ac:dyDescent="0.25">
      <c r="A666" s="12" t="s">
        <v>63</v>
      </c>
      <c r="B666" s="13" t="s">
        <v>7</v>
      </c>
      <c r="C666" s="12" t="s">
        <v>434</v>
      </c>
      <c r="D666" s="16">
        <v>6303.72</v>
      </c>
      <c r="F666" s="7">
        <v>2015.2992840000002</v>
      </c>
      <c r="G666" s="7">
        <v>1021.8330120000001</v>
      </c>
      <c r="H666" s="7">
        <v>3266.587704</v>
      </c>
    </row>
    <row r="667" spans="1:8" x14ac:dyDescent="0.25">
      <c r="A667" s="12" t="s">
        <v>63</v>
      </c>
      <c r="B667" s="13" t="s">
        <v>7</v>
      </c>
      <c r="C667" s="12" t="s">
        <v>435</v>
      </c>
      <c r="D667" s="16">
        <v>6995.41</v>
      </c>
      <c r="F667" s="7">
        <v>2236.4325770000005</v>
      </c>
      <c r="G667" s="7">
        <v>1133.9559609999999</v>
      </c>
      <c r="H667" s="7">
        <v>3625.0214619999997</v>
      </c>
    </row>
    <row r="668" spans="1:8" x14ac:dyDescent="0.25">
      <c r="A668" s="12" t="s">
        <v>63</v>
      </c>
      <c r="B668" s="13" t="s">
        <v>7</v>
      </c>
      <c r="C668" s="12" t="s">
        <v>436</v>
      </c>
      <c r="D668" s="16">
        <v>7146.01</v>
      </c>
      <c r="F668" s="7">
        <v>2284.579397</v>
      </c>
      <c r="G668" s="7">
        <v>1158.3682210000002</v>
      </c>
      <c r="H668" s="7">
        <v>3703.0623820000001</v>
      </c>
    </row>
    <row r="669" spans="1:8" x14ac:dyDescent="0.25">
      <c r="A669" s="12" t="s">
        <v>63</v>
      </c>
      <c r="B669" s="13" t="s">
        <v>7</v>
      </c>
      <c r="C669" s="12" t="s">
        <v>437</v>
      </c>
      <c r="D669" s="16">
        <v>7472.38</v>
      </c>
      <c r="F669" s="7">
        <v>2388.9198860000001</v>
      </c>
      <c r="G669" s="7">
        <v>1211.272798</v>
      </c>
      <c r="H669" s="7">
        <v>3872.187316</v>
      </c>
    </row>
    <row r="670" spans="1:8" x14ac:dyDescent="0.25">
      <c r="A670" s="12" t="s">
        <v>63</v>
      </c>
      <c r="B670" s="13" t="s">
        <v>7</v>
      </c>
      <c r="C670" s="12" t="s">
        <v>438</v>
      </c>
      <c r="D670" s="16">
        <v>8648.2999999999993</v>
      </c>
      <c r="F670" s="7">
        <v>2764.8615099999997</v>
      </c>
      <c r="G670" s="7">
        <v>1401.8894299999999</v>
      </c>
      <c r="H670" s="7">
        <v>4481.5490599999994</v>
      </c>
    </row>
    <row r="671" spans="1:8" x14ac:dyDescent="0.25">
      <c r="A671" s="12" t="s">
        <v>63</v>
      </c>
      <c r="B671" s="13" t="s">
        <v>7</v>
      </c>
      <c r="C671" s="12" t="s">
        <v>439</v>
      </c>
      <c r="D671" s="16">
        <v>30138.400000000001</v>
      </c>
      <c r="F671" s="7">
        <v>9635.2464799999998</v>
      </c>
      <c r="G671" s="7">
        <v>4885.4346400000004</v>
      </c>
      <c r="H671" s="7">
        <v>15617.71888</v>
      </c>
    </row>
    <row r="672" spans="1:8" x14ac:dyDescent="0.25">
      <c r="A672" s="12" t="s">
        <v>63</v>
      </c>
      <c r="B672" s="13" t="s">
        <v>7</v>
      </c>
      <c r="C672" s="12" t="s">
        <v>440</v>
      </c>
      <c r="D672" s="16">
        <v>33922.400000000001</v>
      </c>
      <c r="F672" s="7">
        <v>10844.991280000002</v>
      </c>
      <c r="G672" s="7">
        <v>5498.8210400000007</v>
      </c>
      <c r="H672" s="7">
        <v>17578.587680000001</v>
      </c>
    </row>
    <row r="673" spans="1:8" x14ac:dyDescent="0.25">
      <c r="A673" s="12" t="s">
        <v>63</v>
      </c>
      <c r="B673" s="13" t="s">
        <v>7</v>
      </c>
      <c r="C673" s="12" t="s">
        <v>441</v>
      </c>
      <c r="D673" s="16">
        <v>35437.599999999999</v>
      </c>
      <c r="F673" s="7">
        <v>11329.40072</v>
      </c>
      <c r="G673" s="7">
        <v>5744.4349599999987</v>
      </c>
      <c r="H673" s="7">
        <v>18363.764319999998</v>
      </c>
    </row>
    <row r="674" spans="1:8" x14ac:dyDescent="0.25">
      <c r="A674" s="12" t="s">
        <v>63</v>
      </c>
      <c r="B674" s="13" t="s">
        <v>7</v>
      </c>
      <c r="C674" s="12" t="s">
        <v>442</v>
      </c>
      <c r="D674" s="16">
        <v>35940</v>
      </c>
      <c r="F674" s="7">
        <v>11490.018</v>
      </c>
      <c r="G674" s="7">
        <v>5825.8739999999989</v>
      </c>
      <c r="H674" s="7">
        <v>18624.108</v>
      </c>
    </row>
    <row r="675" spans="1:8" x14ac:dyDescent="0.25">
      <c r="A675" s="12" t="s">
        <v>63</v>
      </c>
      <c r="B675" s="13" t="s">
        <v>7</v>
      </c>
      <c r="C675" s="12" t="s">
        <v>443</v>
      </c>
      <c r="D675" s="16">
        <v>39571.199999999997</v>
      </c>
      <c r="F675" s="7">
        <v>12650.912639999997</v>
      </c>
      <c r="G675" s="7">
        <v>6414.4915199999996</v>
      </c>
      <c r="H675" s="7">
        <v>20505.795839999999</v>
      </c>
    </row>
    <row r="676" spans="1:8" x14ac:dyDescent="0.25">
      <c r="A676" s="12" t="s">
        <v>63</v>
      </c>
      <c r="B676" s="13" t="s">
        <v>7</v>
      </c>
      <c r="C676" s="12" t="s">
        <v>444</v>
      </c>
      <c r="D676" s="16">
        <v>3328.74</v>
      </c>
      <c r="F676" s="7">
        <v>1064.1981779999999</v>
      </c>
      <c r="G676" s="7">
        <v>539.58875399999999</v>
      </c>
      <c r="H676" s="7">
        <v>1724.9530679999998</v>
      </c>
    </row>
    <row r="677" spans="1:8" x14ac:dyDescent="0.25">
      <c r="A677" s="12" t="s">
        <v>63</v>
      </c>
      <c r="B677" s="13" t="s">
        <v>7</v>
      </c>
      <c r="C677" s="12" t="s">
        <v>445</v>
      </c>
      <c r="D677" s="16">
        <v>3328.82</v>
      </c>
      <c r="F677" s="7">
        <v>1064.2237540000001</v>
      </c>
      <c r="G677" s="7">
        <v>539.601722</v>
      </c>
      <c r="H677" s="7">
        <v>1724.994524</v>
      </c>
    </row>
    <row r="678" spans="1:8" x14ac:dyDescent="0.25">
      <c r="A678" s="12" t="s">
        <v>63</v>
      </c>
      <c r="B678" s="13" t="s">
        <v>7</v>
      </c>
      <c r="C678" s="12" t="s">
        <v>446</v>
      </c>
      <c r="D678" s="16">
        <v>3419.17</v>
      </c>
      <c r="F678" s="7">
        <v>1093.108649</v>
      </c>
      <c r="G678" s="7">
        <v>554.24745700000005</v>
      </c>
      <c r="H678" s="7">
        <v>1771.8138940000001</v>
      </c>
    </row>
    <row r="679" spans="1:8" x14ac:dyDescent="0.25">
      <c r="A679" s="12" t="s">
        <v>63</v>
      </c>
      <c r="B679" s="13" t="s">
        <v>7</v>
      </c>
      <c r="C679" s="12" t="s">
        <v>447</v>
      </c>
      <c r="D679" s="16">
        <v>4516.7299999999996</v>
      </c>
      <c r="F679" s="7">
        <v>1443.9985809999998</v>
      </c>
      <c r="G679" s="7">
        <v>732.16193299999998</v>
      </c>
      <c r="H679" s="7">
        <v>2340.5694859999999</v>
      </c>
    </row>
    <row r="680" spans="1:8" x14ac:dyDescent="0.25">
      <c r="A680" s="12" t="s">
        <v>63</v>
      </c>
      <c r="B680" s="13" t="s">
        <v>7</v>
      </c>
      <c r="C680" s="12" t="s">
        <v>448</v>
      </c>
      <c r="D680" s="16">
        <v>4860.6000000000004</v>
      </c>
      <c r="F680" s="7">
        <v>1553.93382</v>
      </c>
      <c r="G680" s="7">
        <v>787.90326000000005</v>
      </c>
      <c r="H680" s="7">
        <v>2518.7629200000001</v>
      </c>
    </row>
    <row r="681" spans="1:8" x14ac:dyDescent="0.25">
      <c r="A681" s="12" t="s">
        <v>63</v>
      </c>
      <c r="B681" s="13" t="s">
        <v>7</v>
      </c>
      <c r="C681" s="12" t="s">
        <v>449</v>
      </c>
      <c r="D681" s="16">
        <v>4860.6000000000004</v>
      </c>
      <c r="F681" s="7">
        <v>1553.93382</v>
      </c>
      <c r="G681" s="7">
        <v>787.90326000000005</v>
      </c>
      <c r="H681" s="7">
        <v>2518.7629200000001</v>
      </c>
    </row>
    <row r="682" spans="1:8" x14ac:dyDescent="0.25">
      <c r="A682" s="12" t="s">
        <v>63</v>
      </c>
      <c r="B682" s="13" t="s">
        <v>7</v>
      </c>
      <c r="C682" s="12" t="s">
        <v>450</v>
      </c>
      <c r="D682" s="16">
        <v>4860.7299999999996</v>
      </c>
      <c r="F682" s="7">
        <v>1553.9753810000002</v>
      </c>
      <c r="G682" s="7">
        <v>787.92433299999993</v>
      </c>
      <c r="H682" s="7">
        <v>2518.8302859999999</v>
      </c>
    </row>
    <row r="683" spans="1:8" x14ac:dyDescent="0.25">
      <c r="A683" s="12" t="s">
        <v>63</v>
      </c>
      <c r="B683" s="13" t="s">
        <v>7</v>
      </c>
      <c r="C683" s="12" t="s">
        <v>451</v>
      </c>
      <c r="D683" s="16">
        <v>4860.7299999999996</v>
      </c>
      <c r="F683" s="7">
        <v>1553.9753810000002</v>
      </c>
      <c r="G683" s="7">
        <v>787.92433299999993</v>
      </c>
      <c r="H683" s="7">
        <v>2518.8302859999999</v>
      </c>
    </row>
    <row r="684" spans="1:8" x14ac:dyDescent="0.25">
      <c r="A684" s="12" t="s">
        <v>63</v>
      </c>
      <c r="B684" s="13" t="s">
        <v>7</v>
      </c>
      <c r="C684" s="12" t="s">
        <v>452</v>
      </c>
      <c r="D684" s="16">
        <v>4860.7299999999996</v>
      </c>
      <c r="F684" s="7">
        <v>1553.9753810000002</v>
      </c>
      <c r="G684" s="7">
        <v>787.92433299999993</v>
      </c>
      <c r="H684" s="7">
        <v>2518.8302859999999</v>
      </c>
    </row>
    <row r="685" spans="1:8" x14ac:dyDescent="0.25">
      <c r="A685" s="12" t="s">
        <v>63</v>
      </c>
      <c r="B685" s="13" t="s">
        <v>7</v>
      </c>
      <c r="C685" s="12" t="s">
        <v>453</v>
      </c>
      <c r="D685" s="16">
        <v>4947.0600000000004</v>
      </c>
      <c r="F685" s="7">
        <v>1581.5750820000001</v>
      </c>
      <c r="G685" s="7">
        <v>801.91842600000018</v>
      </c>
      <c r="H685" s="7">
        <v>2563.5664920000004</v>
      </c>
    </row>
    <row r="686" spans="1:8" x14ac:dyDescent="0.25">
      <c r="A686" s="12" t="s">
        <v>63</v>
      </c>
      <c r="B686" s="13" t="s">
        <v>7</v>
      </c>
      <c r="C686" s="12" t="s">
        <v>454</v>
      </c>
      <c r="D686" s="16">
        <v>5024.67</v>
      </c>
      <c r="F686" s="7">
        <v>1606.3869990000001</v>
      </c>
      <c r="G686" s="7">
        <v>814.49900700000001</v>
      </c>
      <c r="H686" s="7">
        <v>2603.7839939999999</v>
      </c>
    </row>
    <row r="687" spans="1:8" x14ac:dyDescent="0.25">
      <c r="A687" s="12" t="s">
        <v>63</v>
      </c>
      <c r="B687" s="13" t="s">
        <v>7</v>
      </c>
      <c r="C687" s="12" t="s">
        <v>455</v>
      </c>
      <c r="D687" s="16">
        <v>5024.67</v>
      </c>
      <c r="F687" s="7">
        <v>1606.3869990000001</v>
      </c>
      <c r="G687" s="7">
        <v>814.49900700000001</v>
      </c>
      <c r="H687" s="7">
        <v>2603.7839939999999</v>
      </c>
    </row>
    <row r="688" spans="1:8" x14ac:dyDescent="0.25">
      <c r="A688" s="12" t="s">
        <v>63</v>
      </c>
      <c r="B688" s="13" t="s">
        <v>7</v>
      </c>
      <c r="C688" s="12" t="s">
        <v>456</v>
      </c>
      <c r="D688" s="16">
        <v>5359.93</v>
      </c>
      <c r="F688" s="7">
        <v>1713.5696209999999</v>
      </c>
      <c r="G688" s="7">
        <v>868.84465300000011</v>
      </c>
      <c r="H688" s="7">
        <v>2777.5157260000001</v>
      </c>
    </row>
    <row r="689" spans="1:8" x14ac:dyDescent="0.25">
      <c r="A689" s="12" t="s">
        <v>63</v>
      </c>
      <c r="B689" s="13" t="s">
        <v>7</v>
      </c>
      <c r="C689" s="12" t="s">
        <v>457</v>
      </c>
      <c r="D689" s="16">
        <v>5396.73</v>
      </c>
      <c r="F689" s="7">
        <v>1725.3345809999996</v>
      </c>
      <c r="G689" s="7">
        <v>874.809933</v>
      </c>
      <c r="H689" s="7">
        <v>2796.5854859999999</v>
      </c>
    </row>
    <row r="690" spans="1:8" x14ac:dyDescent="0.25">
      <c r="A690" s="12" t="s">
        <v>63</v>
      </c>
      <c r="B690" s="13" t="s">
        <v>7</v>
      </c>
      <c r="C690" s="12" t="s">
        <v>458</v>
      </c>
      <c r="D690" s="16">
        <v>5842.4</v>
      </c>
      <c r="F690" s="7">
        <v>1867.8152799999998</v>
      </c>
      <c r="G690" s="7">
        <v>947.0530399999999</v>
      </c>
      <c r="H690" s="7">
        <v>3027.5316799999996</v>
      </c>
    </row>
    <row r="691" spans="1:8" x14ac:dyDescent="0.25">
      <c r="A691" s="12" t="s">
        <v>63</v>
      </c>
      <c r="B691" s="13" t="s">
        <v>7</v>
      </c>
      <c r="C691" s="12" t="s">
        <v>459</v>
      </c>
      <c r="D691" s="16">
        <v>5842.4</v>
      </c>
      <c r="F691" s="7">
        <v>1867.8152799999998</v>
      </c>
      <c r="G691" s="7">
        <v>947.0530399999999</v>
      </c>
      <c r="H691" s="7">
        <v>3027.5316799999996</v>
      </c>
    </row>
    <row r="692" spans="1:8" x14ac:dyDescent="0.25">
      <c r="A692" s="12" t="s">
        <v>63</v>
      </c>
      <c r="B692" s="13" t="s">
        <v>7</v>
      </c>
      <c r="C692" s="12" t="s">
        <v>460</v>
      </c>
      <c r="D692" s="16">
        <v>6730.96</v>
      </c>
      <c r="F692" s="7">
        <v>2151.8879120000001</v>
      </c>
      <c r="G692" s="7">
        <v>1091.088616</v>
      </c>
      <c r="H692" s="7">
        <v>3487.9834719999999</v>
      </c>
    </row>
    <row r="693" spans="1:8" x14ac:dyDescent="0.25">
      <c r="A693" s="12" t="s">
        <v>63</v>
      </c>
      <c r="B693" s="13" t="s">
        <v>7</v>
      </c>
      <c r="C693" s="12" t="s">
        <v>461</v>
      </c>
      <c r="D693" s="16">
        <v>6984.67</v>
      </c>
      <c r="F693" s="7">
        <v>2232.9989990000004</v>
      </c>
      <c r="G693" s="7">
        <v>1132.2150069999998</v>
      </c>
      <c r="H693" s="7">
        <v>3619.4559939999999</v>
      </c>
    </row>
    <row r="694" spans="1:8" x14ac:dyDescent="0.25">
      <c r="A694" s="12" t="s">
        <v>63</v>
      </c>
      <c r="B694" s="13" t="s">
        <v>7</v>
      </c>
      <c r="C694" s="12" t="s">
        <v>462</v>
      </c>
      <c r="D694" s="16">
        <v>9454.82</v>
      </c>
      <c r="F694" s="7">
        <v>3022.705954</v>
      </c>
      <c r="G694" s="7">
        <v>1532.6263219999998</v>
      </c>
      <c r="H694" s="7">
        <v>4899.4877239999996</v>
      </c>
    </row>
    <row r="695" spans="1:8" x14ac:dyDescent="0.25">
      <c r="A695" s="12" t="s">
        <v>63</v>
      </c>
      <c r="B695" s="13" t="s">
        <v>7</v>
      </c>
      <c r="C695" s="12" t="s">
        <v>463</v>
      </c>
      <c r="D695" s="16">
        <v>10940</v>
      </c>
      <c r="F695" s="7">
        <v>3497.518</v>
      </c>
      <c r="G695" s="7">
        <v>1773.374</v>
      </c>
      <c r="H695" s="7">
        <v>5669.1080000000002</v>
      </c>
    </row>
    <row r="696" spans="1:8" x14ac:dyDescent="0.25">
      <c r="A696" s="12" t="s">
        <v>63</v>
      </c>
      <c r="B696" s="13" t="s">
        <v>7</v>
      </c>
      <c r="C696" s="12" t="s">
        <v>464</v>
      </c>
      <c r="D696" s="16">
        <v>10940</v>
      </c>
      <c r="F696" s="7">
        <v>3497.518</v>
      </c>
      <c r="G696" s="7">
        <v>1773.374</v>
      </c>
      <c r="H696" s="7">
        <v>5669.1080000000002</v>
      </c>
    </row>
    <row r="697" spans="1:8" x14ac:dyDescent="0.25">
      <c r="A697" s="12" t="s">
        <v>63</v>
      </c>
      <c r="B697" s="13" t="s">
        <v>7</v>
      </c>
      <c r="C697" s="12" t="s">
        <v>465</v>
      </c>
      <c r="D697" s="16">
        <v>11612</v>
      </c>
      <c r="F697" s="7">
        <v>3712.3563999999997</v>
      </c>
      <c r="G697" s="7">
        <v>1882.3052</v>
      </c>
      <c r="H697" s="7">
        <v>6017.3383999999996</v>
      </c>
    </row>
    <row r="698" spans="1:8" x14ac:dyDescent="0.25">
      <c r="A698" s="12" t="s">
        <v>63</v>
      </c>
      <c r="B698" s="13" t="s">
        <v>7</v>
      </c>
      <c r="C698" s="12" t="s">
        <v>466</v>
      </c>
      <c r="D698" s="16">
        <v>11612</v>
      </c>
      <c r="F698" s="7">
        <v>3712.3563999999997</v>
      </c>
      <c r="G698" s="7">
        <v>1882.3052</v>
      </c>
      <c r="H698" s="7">
        <v>6017.3383999999996</v>
      </c>
    </row>
    <row r="699" spans="1:8" x14ac:dyDescent="0.25">
      <c r="A699" s="12" t="s">
        <v>63</v>
      </c>
      <c r="B699" s="13" t="s">
        <v>7</v>
      </c>
      <c r="C699" s="12" t="s">
        <v>467</v>
      </c>
      <c r="D699" s="16">
        <v>12124.08</v>
      </c>
      <c r="F699" s="7">
        <v>3876.0683760000006</v>
      </c>
      <c r="G699" s="7">
        <v>1965.3133680000001</v>
      </c>
      <c r="H699" s="7">
        <v>6282.6982559999997</v>
      </c>
    </row>
    <row r="700" spans="1:8" x14ac:dyDescent="0.25">
      <c r="A700" s="12" t="s">
        <v>63</v>
      </c>
      <c r="B700" s="13" t="s">
        <v>7</v>
      </c>
      <c r="C700" s="12" t="s">
        <v>468</v>
      </c>
      <c r="D700" s="16">
        <v>12516.56</v>
      </c>
      <c r="F700" s="7">
        <v>4001.5442320000002</v>
      </c>
      <c r="G700" s="7">
        <v>2028.9343759999997</v>
      </c>
      <c r="H700" s="7">
        <v>6486.0813920000001</v>
      </c>
    </row>
    <row r="701" spans="1:8" x14ac:dyDescent="0.25">
      <c r="A701" s="12" t="s">
        <v>63</v>
      </c>
      <c r="B701" s="13" t="s">
        <v>7</v>
      </c>
      <c r="C701" s="12" t="s">
        <v>469</v>
      </c>
      <c r="D701" s="16">
        <v>12909.58</v>
      </c>
      <c r="F701" s="7">
        <v>4127.1927260000002</v>
      </c>
      <c r="G701" s="7">
        <v>2092.642918</v>
      </c>
      <c r="H701" s="7">
        <v>6689.7443560000002</v>
      </c>
    </row>
    <row r="702" spans="1:8" x14ac:dyDescent="0.25">
      <c r="A702" s="12" t="s">
        <v>63</v>
      </c>
      <c r="B702" s="13" t="s">
        <v>7</v>
      </c>
      <c r="C702" s="12" t="s">
        <v>470</v>
      </c>
      <c r="D702" s="16">
        <v>17077.599999999999</v>
      </c>
      <c r="F702" s="7">
        <v>5459.7087199999996</v>
      </c>
      <c r="G702" s="7">
        <v>2768.2789599999996</v>
      </c>
      <c r="H702" s="7">
        <v>8849.6123199999984</v>
      </c>
    </row>
    <row r="703" spans="1:8" x14ac:dyDescent="0.25">
      <c r="A703" s="12" t="s">
        <v>63</v>
      </c>
      <c r="B703" s="13" t="s">
        <v>7</v>
      </c>
      <c r="C703" s="12" t="s">
        <v>471</v>
      </c>
      <c r="D703" s="16">
        <v>17208.759999999998</v>
      </c>
      <c r="F703" s="7">
        <v>5501.6405719999993</v>
      </c>
      <c r="G703" s="7">
        <v>2789.5399959999995</v>
      </c>
      <c r="H703" s="7">
        <v>8917.5794319999986</v>
      </c>
    </row>
    <row r="704" spans="1:8" x14ac:dyDescent="0.25">
      <c r="A704" s="12" t="s">
        <v>63</v>
      </c>
      <c r="B704" s="13" t="s">
        <v>7</v>
      </c>
      <c r="C704" s="12" t="s">
        <v>472</v>
      </c>
      <c r="D704" s="16">
        <v>17902.2</v>
      </c>
      <c r="F704" s="7">
        <v>5723.3333400000001</v>
      </c>
      <c r="G704" s="7">
        <v>2901.9466200000002</v>
      </c>
      <c r="H704" s="7">
        <v>9276.9200400000009</v>
      </c>
    </row>
    <row r="705" spans="1:8" x14ac:dyDescent="0.25">
      <c r="A705" s="12" t="s">
        <v>63</v>
      </c>
      <c r="B705" s="13" t="s">
        <v>7</v>
      </c>
      <c r="C705" s="12" t="s">
        <v>473</v>
      </c>
      <c r="D705" s="16">
        <v>18085.560000000001</v>
      </c>
      <c r="F705" s="7">
        <v>5781.9535319999986</v>
      </c>
      <c r="G705" s="7">
        <v>2931.6692759999996</v>
      </c>
      <c r="H705" s="7">
        <v>9371.9371920000012</v>
      </c>
    </row>
    <row r="706" spans="1:8" x14ac:dyDescent="0.25">
      <c r="A706" s="12" t="s">
        <v>63</v>
      </c>
      <c r="B706" s="13" t="s">
        <v>7</v>
      </c>
      <c r="C706" s="12" t="s">
        <v>474</v>
      </c>
      <c r="D706" s="16">
        <v>31574.400000000001</v>
      </c>
      <c r="F706" s="7">
        <v>10094.33568</v>
      </c>
      <c r="G706" s="7">
        <v>5118.2102399999994</v>
      </c>
      <c r="H706" s="7">
        <v>16361.854080000001</v>
      </c>
    </row>
    <row r="707" spans="1:8" x14ac:dyDescent="0.25">
      <c r="A707" s="12" t="s">
        <v>63</v>
      </c>
      <c r="B707" s="13" t="s">
        <v>7</v>
      </c>
      <c r="C707" s="12" t="s">
        <v>475</v>
      </c>
      <c r="D707" s="16">
        <v>4947.0600000000004</v>
      </c>
      <c r="F707" s="7">
        <v>1581.5750820000001</v>
      </c>
      <c r="G707" s="7">
        <v>801.91842600000018</v>
      </c>
      <c r="H707" s="7">
        <v>2563.5664920000004</v>
      </c>
    </row>
    <row r="708" spans="1:8" x14ac:dyDescent="0.25">
      <c r="A708" s="12" t="s">
        <v>63</v>
      </c>
      <c r="B708" s="13" t="s">
        <v>7</v>
      </c>
      <c r="C708" s="12" t="s">
        <v>476</v>
      </c>
      <c r="D708" s="16">
        <v>6408.62</v>
      </c>
      <c r="F708" s="7">
        <v>2048.8358139999996</v>
      </c>
      <c r="G708" s="7">
        <v>1038.8373019999999</v>
      </c>
      <c r="H708" s="7">
        <v>3320.946884</v>
      </c>
    </row>
    <row r="709" spans="1:8" x14ac:dyDescent="0.25">
      <c r="A709" s="12" t="s">
        <v>63</v>
      </c>
      <c r="B709" s="13" t="s">
        <v>7</v>
      </c>
      <c r="C709" s="12" t="s">
        <v>477</v>
      </c>
      <c r="D709" s="16">
        <v>7556</v>
      </c>
      <c r="F709" s="7">
        <v>2415.6532000000007</v>
      </c>
      <c r="G709" s="7">
        <v>1224.8276000000001</v>
      </c>
      <c r="H709" s="7">
        <v>3915.5191999999997</v>
      </c>
    </row>
    <row r="710" spans="1:8" x14ac:dyDescent="0.25">
      <c r="A710" s="12" t="s">
        <v>63</v>
      </c>
      <c r="B710" s="13" t="s">
        <v>7</v>
      </c>
      <c r="C710" s="12" t="s">
        <v>478</v>
      </c>
      <c r="D710" s="16">
        <v>11568.8</v>
      </c>
      <c r="F710" s="7">
        <v>3698.5453600000001</v>
      </c>
      <c r="G710" s="7">
        <v>1875.3024799999998</v>
      </c>
      <c r="H710" s="7">
        <v>5994.9521599999998</v>
      </c>
    </row>
    <row r="711" spans="1:8" x14ac:dyDescent="0.25">
      <c r="A711" s="12" t="s">
        <v>63</v>
      </c>
      <c r="B711" s="13" t="s">
        <v>7</v>
      </c>
      <c r="C711" s="12" t="s">
        <v>479</v>
      </c>
      <c r="D711" s="16">
        <v>13248.16</v>
      </c>
      <c r="F711" s="7">
        <v>4235.4367519999996</v>
      </c>
      <c r="G711" s="7">
        <v>2147.5267359999998</v>
      </c>
      <c r="H711" s="7">
        <v>6865.1965119999995</v>
      </c>
    </row>
    <row r="712" spans="1:8" x14ac:dyDescent="0.25">
      <c r="A712" s="12" t="s">
        <v>63</v>
      </c>
      <c r="B712" s="13" t="s">
        <v>7</v>
      </c>
      <c r="C712" s="12" t="s">
        <v>480</v>
      </c>
      <c r="D712" s="16">
        <v>15001.42</v>
      </c>
      <c r="F712" s="7">
        <v>4795.9539740000009</v>
      </c>
      <c r="G712" s="7">
        <v>2431.7301820000002</v>
      </c>
      <c r="H712" s="7">
        <v>7773.7358439999998</v>
      </c>
    </row>
    <row r="713" spans="1:8" x14ac:dyDescent="0.25">
      <c r="A713" s="12" t="s">
        <v>63</v>
      </c>
      <c r="B713" s="13" t="s">
        <v>7</v>
      </c>
      <c r="C713" s="12" t="s">
        <v>481</v>
      </c>
      <c r="D713" s="16">
        <v>21176.87</v>
      </c>
      <c r="F713" s="7">
        <v>6770.2453389999991</v>
      </c>
      <c r="G713" s="7">
        <v>3432.7706269999994</v>
      </c>
      <c r="H713" s="7">
        <v>10973.854034</v>
      </c>
    </row>
    <row r="714" spans="1:8" x14ac:dyDescent="0.25">
      <c r="A714" s="12" t="s">
        <v>63</v>
      </c>
      <c r="B714" s="13" t="s">
        <v>7</v>
      </c>
      <c r="C714" s="12" t="s">
        <v>482</v>
      </c>
      <c r="D714" s="16">
        <v>28607.82</v>
      </c>
      <c r="F714" s="7">
        <v>9145.9200540000002</v>
      </c>
      <c r="G714" s="7">
        <v>4637.3276219999998</v>
      </c>
      <c r="H714" s="7">
        <v>14824.572323999999</v>
      </c>
    </row>
    <row r="715" spans="1:8" x14ac:dyDescent="0.25">
      <c r="A715" s="12" t="s">
        <v>63</v>
      </c>
      <c r="B715" s="13" t="s">
        <v>7</v>
      </c>
      <c r="C715" s="12" t="s">
        <v>483</v>
      </c>
      <c r="D715" s="16">
        <v>10154.719999999999</v>
      </c>
      <c r="F715" s="7">
        <v>3246.4639839999995</v>
      </c>
      <c r="G715" s="7">
        <v>1646.0801119999996</v>
      </c>
      <c r="H715" s="7">
        <v>5262.1759039999997</v>
      </c>
    </row>
    <row r="716" spans="1:8" x14ac:dyDescent="0.25">
      <c r="A716" s="12" t="s">
        <v>63</v>
      </c>
      <c r="B716" s="13" t="s">
        <v>7</v>
      </c>
      <c r="C716" s="12" t="s">
        <v>484</v>
      </c>
      <c r="D716" s="16">
        <v>10154.719999999999</v>
      </c>
      <c r="F716" s="7">
        <v>3246.4639839999995</v>
      </c>
      <c r="G716" s="7">
        <v>1646.0801119999996</v>
      </c>
      <c r="H716" s="7">
        <v>5262.1759039999997</v>
      </c>
    </row>
    <row r="717" spans="1:8" x14ac:dyDescent="0.25">
      <c r="A717" s="12" t="s">
        <v>63</v>
      </c>
      <c r="B717" s="13" t="s">
        <v>7</v>
      </c>
      <c r="C717" s="12" t="s">
        <v>485</v>
      </c>
      <c r="D717" s="16">
        <v>10154.719999999999</v>
      </c>
      <c r="F717" s="7">
        <v>3246.4639839999995</v>
      </c>
      <c r="G717" s="7">
        <v>1646.0801119999996</v>
      </c>
      <c r="H717" s="7">
        <v>5262.1759039999997</v>
      </c>
    </row>
    <row r="718" spans="1:8" x14ac:dyDescent="0.25">
      <c r="A718" s="12" t="s">
        <v>63</v>
      </c>
      <c r="B718" s="13" t="s">
        <v>7</v>
      </c>
      <c r="C718" s="12" t="s">
        <v>486</v>
      </c>
      <c r="D718" s="16">
        <v>10154.719999999999</v>
      </c>
      <c r="F718" s="7">
        <v>3246.4639839999995</v>
      </c>
      <c r="G718" s="7">
        <v>1646.0801119999996</v>
      </c>
      <c r="H718" s="7">
        <v>5262.1759039999997</v>
      </c>
    </row>
    <row r="719" spans="1:8" x14ac:dyDescent="0.25">
      <c r="A719" s="12" t="s">
        <v>63</v>
      </c>
      <c r="B719" s="13" t="s">
        <v>7</v>
      </c>
      <c r="C719" s="12" t="s">
        <v>487</v>
      </c>
      <c r="D719" s="16">
        <v>10154.719999999999</v>
      </c>
      <c r="F719" s="7">
        <v>3246.4639839999995</v>
      </c>
      <c r="G719" s="7">
        <v>1646.0801119999996</v>
      </c>
      <c r="H719" s="7">
        <v>5262.1759039999997</v>
      </c>
    </row>
    <row r="720" spans="1:8" x14ac:dyDescent="0.25">
      <c r="A720" s="12" t="s">
        <v>63</v>
      </c>
      <c r="B720" s="13" t="s">
        <v>7</v>
      </c>
      <c r="C720" s="12" t="s">
        <v>488</v>
      </c>
      <c r="D720" s="16">
        <v>11730.46</v>
      </c>
      <c r="F720" s="7">
        <v>3750.2280619999997</v>
      </c>
      <c r="G720" s="7">
        <v>1901.5075660000002</v>
      </c>
      <c r="H720" s="7">
        <v>6078.7243719999997</v>
      </c>
    </row>
    <row r="721" spans="1:8" x14ac:dyDescent="0.25">
      <c r="A721" s="12" t="s">
        <v>63</v>
      </c>
      <c r="B721" s="13" t="s">
        <v>7</v>
      </c>
      <c r="C721" s="12" t="s">
        <v>489</v>
      </c>
      <c r="D721" s="16">
        <v>12370.3</v>
      </c>
      <c r="F721" s="7">
        <v>3954.7849099999994</v>
      </c>
      <c r="G721" s="7">
        <v>2005.2256299999997</v>
      </c>
      <c r="H721" s="7">
        <v>6410.28946</v>
      </c>
    </row>
    <row r="722" spans="1:8" x14ac:dyDescent="0.25">
      <c r="A722" s="12" t="s">
        <v>63</v>
      </c>
      <c r="B722" s="13" t="s">
        <v>7</v>
      </c>
      <c r="C722" s="12" t="s">
        <v>490</v>
      </c>
      <c r="D722" s="16">
        <v>16153.76</v>
      </c>
      <c r="F722" s="7">
        <v>5164.3570720000007</v>
      </c>
      <c r="G722" s="7">
        <v>2618.524496</v>
      </c>
      <c r="H722" s="7">
        <v>8370.8784319999995</v>
      </c>
    </row>
    <row r="723" spans="1:8" x14ac:dyDescent="0.25">
      <c r="A723" s="12" t="s">
        <v>63</v>
      </c>
      <c r="B723" s="13" t="s">
        <v>7</v>
      </c>
      <c r="C723" s="12" t="s">
        <v>491</v>
      </c>
      <c r="D723" s="16">
        <v>16165.56</v>
      </c>
      <c r="F723" s="7">
        <v>5168.1295319999999</v>
      </c>
      <c r="G723" s="7">
        <v>2620.4372759999997</v>
      </c>
      <c r="H723" s="7">
        <v>8376.9931919999999</v>
      </c>
    </row>
    <row r="724" spans="1:8" x14ac:dyDescent="0.25">
      <c r="A724" s="12" t="s">
        <v>63</v>
      </c>
      <c r="B724" s="13" t="s">
        <v>7</v>
      </c>
      <c r="C724" s="12" t="s">
        <v>492</v>
      </c>
      <c r="D724" s="16">
        <v>16291.36</v>
      </c>
      <c r="F724" s="7">
        <v>5208.3477919999996</v>
      </c>
      <c r="G724" s="7">
        <v>2640.8294560000004</v>
      </c>
      <c r="H724" s="7">
        <v>8442.1827520000006</v>
      </c>
    </row>
    <row r="725" spans="1:8" x14ac:dyDescent="0.25">
      <c r="A725" s="12" t="s">
        <v>63</v>
      </c>
      <c r="B725" s="13" t="s">
        <v>7</v>
      </c>
      <c r="C725" s="12" t="s">
        <v>493</v>
      </c>
      <c r="D725" s="16">
        <v>16887.2</v>
      </c>
      <c r="F725" s="7">
        <v>5398.8378400000001</v>
      </c>
      <c r="G725" s="7">
        <v>2737.4151200000001</v>
      </c>
      <c r="H725" s="7">
        <v>8750.9470400000009</v>
      </c>
    </row>
    <row r="726" spans="1:8" x14ac:dyDescent="0.25">
      <c r="A726" s="12" t="s">
        <v>63</v>
      </c>
      <c r="B726" s="13" t="s">
        <v>7</v>
      </c>
      <c r="C726" s="12" t="s">
        <v>494</v>
      </c>
      <c r="D726" s="16">
        <v>17288.599999999999</v>
      </c>
      <c r="F726" s="7">
        <v>5527.1654200000003</v>
      </c>
      <c r="G726" s="7">
        <v>2802.4820599999998</v>
      </c>
      <c r="H726" s="7">
        <v>8958.9525199999989</v>
      </c>
    </row>
    <row r="727" spans="1:8" x14ac:dyDescent="0.25">
      <c r="A727" s="12" t="s">
        <v>63</v>
      </c>
      <c r="B727" s="13" t="s">
        <v>7</v>
      </c>
      <c r="C727" s="12" t="s">
        <v>495</v>
      </c>
      <c r="D727" s="16">
        <v>17475.2</v>
      </c>
      <c r="F727" s="7">
        <v>5586.8214400000006</v>
      </c>
      <c r="G727" s="7">
        <v>2832.7299199999998</v>
      </c>
      <c r="H727" s="7">
        <v>9055.6486399999994</v>
      </c>
    </row>
    <row r="728" spans="1:8" x14ac:dyDescent="0.25">
      <c r="A728" s="12" t="s">
        <v>63</v>
      </c>
      <c r="B728" s="13" t="s">
        <v>7</v>
      </c>
      <c r="C728" s="12" t="s">
        <v>496</v>
      </c>
      <c r="D728" s="16">
        <v>18490.2</v>
      </c>
      <c r="F728" s="7">
        <v>5911.3169400000006</v>
      </c>
      <c r="G728" s="7">
        <v>2997.2614200000003</v>
      </c>
      <c r="H728" s="7">
        <v>9581.6216399999994</v>
      </c>
    </row>
    <row r="729" spans="1:8" x14ac:dyDescent="0.25">
      <c r="A729" s="12" t="s">
        <v>63</v>
      </c>
      <c r="B729" s="13" t="s">
        <v>7</v>
      </c>
      <c r="C729" s="12" t="s">
        <v>497</v>
      </c>
      <c r="D729" s="16">
        <v>18490.2</v>
      </c>
      <c r="F729" s="7">
        <v>5911.3169400000006</v>
      </c>
      <c r="G729" s="7">
        <v>2997.2614200000003</v>
      </c>
      <c r="H729" s="7">
        <v>9581.6216399999994</v>
      </c>
    </row>
    <row r="730" spans="1:8" x14ac:dyDescent="0.25">
      <c r="A730" s="12" t="s">
        <v>63</v>
      </c>
      <c r="B730" s="13" t="s">
        <v>7</v>
      </c>
      <c r="C730" s="12" t="s">
        <v>498</v>
      </c>
      <c r="D730" s="16">
        <v>18490.2</v>
      </c>
      <c r="F730" s="7">
        <v>5911.3169400000006</v>
      </c>
      <c r="G730" s="7">
        <v>2997.2614200000003</v>
      </c>
      <c r="H730" s="7">
        <v>9581.6216399999994</v>
      </c>
    </row>
    <row r="731" spans="1:8" x14ac:dyDescent="0.25">
      <c r="A731" s="12" t="s">
        <v>63</v>
      </c>
      <c r="B731" s="13" t="s">
        <v>7</v>
      </c>
      <c r="C731" s="12" t="s">
        <v>499</v>
      </c>
      <c r="D731" s="16">
        <v>18490.2</v>
      </c>
      <c r="F731" s="7">
        <v>5911.3169400000006</v>
      </c>
      <c r="G731" s="7">
        <v>2997.2614200000003</v>
      </c>
      <c r="H731" s="7">
        <v>9581.6216399999994</v>
      </c>
    </row>
    <row r="732" spans="1:8" x14ac:dyDescent="0.25">
      <c r="A732" s="12" t="s">
        <v>63</v>
      </c>
      <c r="B732" s="13" t="s">
        <v>7</v>
      </c>
      <c r="C732" s="12" t="s">
        <v>500</v>
      </c>
      <c r="D732" s="16">
        <v>18490.2</v>
      </c>
      <c r="F732" s="7">
        <v>5911.3169400000006</v>
      </c>
      <c r="G732" s="7">
        <v>2997.2614200000003</v>
      </c>
      <c r="H732" s="7">
        <v>9581.6216399999994</v>
      </c>
    </row>
    <row r="733" spans="1:8" x14ac:dyDescent="0.25">
      <c r="A733" s="12" t="s">
        <v>63</v>
      </c>
      <c r="B733" s="13" t="s">
        <v>7</v>
      </c>
      <c r="C733" s="12" t="s">
        <v>501</v>
      </c>
      <c r="D733" s="16">
        <v>18569.599999999999</v>
      </c>
      <c r="F733" s="7">
        <v>5936.7011199999997</v>
      </c>
      <c r="G733" s="7">
        <v>3010.1321599999997</v>
      </c>
      <c r="H733" s="7">
        <v>9622.7667199999996</v>
      </c>
    </row>
    <row r="734" spans="1:8" x14ac:dyDescent="0.25">
      <c r="A734" s="12" t="s">
        <v>63</v>
      </c>
      <c r="B734" s="13" t="s">
        <v>7</v>
      </c>
      <c r="C734" s="12" t="s">
        <v>502</v>
      </c>
      <c r="D734" s="16">
        <v>22840.799999999999</v>
      </c>
      <c r="F734" s="7">
        <v>7302.2037600000003</v>
      </c>
      <c r="G734" s="7">
        <v>3702.49368</v>
      </c>
      <c r="H734" s="7">
        <v>11836.102559999999</v>
      </c>
    </row>
    <row r="735" spans="1:8" x14ac:dyDescent="0.25">
      <c r="A735" s="12" t="s">
        <v>63</v>
      </c>
      <c r="B735" s="13" t="s">
        <v>7</v>
      </c>
      <c r="C735" s="12" t="s">
        <v>503</v>
      </c>
      <c r="D735" s="16">
        <v>23013.1</v>
      </c>
      <c r="F735" s="7">
        <v>7357.2880699999996</v>
      </c>
      <c r="G735" s="7">
        <v>3730.4235099999996</v>
      </c>
      <c r="H735" s="7">
        <v>11925.388419999999</v>
      </c>
    </row>
    <row r="736" spans="1:8" x14ac:dyDescent="0.25">
      <c r="A736" s="12" t="s">
        <v>63</v>
      </c>
      <c r="B736" s="13" t="s">
        <v>7</v>
      </c>
      <c r="C736" s="12" t="s">
        <v>504</v>
      </c>
      <c r="D736" s="16">
        <v>27730.400000000001</v>
      </c>
      <c r="F736" s="7">
        <v>8865.4088800000009</v>
      </c>
      <c r="G736" s="7">
        <v>4495.0978400000004</v>
      </c>
      <c r="H736" s="7">
        <v>14369.89328</v>
      </c>
    </row>
    <row r="737" spans="1:8" x14ac:dyDescent="0.25">
      <c r="A737" s="12" t="s">
        <v>63</v>
      </c>
      <c r="B737" s="13" t="s">
        <v>7</v>
      </c>
      <c r="C737" s="12" t="s">
        <v>505</v>
      </c>
      <c r="D737" s="16">
        <v>29531.119999999999</v>
      </c>
      <c r="F737" s="7">
        <v>9441.0990640000018</v>
      </c>
      <c r="G737" s="7">
        <v>4786.994552000001</v>
      </c>
      <c r="H737" s="7">
        <v>15303.026383999999</v>
      </c>
    </row>
    <row r="738" spans="1:8" x14ac:dyDescent="0.25">
      <c r="A738" s="12" t="s">
        <v>63</v>
      </c>
      <c r="B738" s="13" t="s">
        <v>7</v>
      </c>
      <c r="C738" s="12" t="s">
        <v>506</v>
      </c>
      <c r="D738" s="16">
        <v>33929.599999999999</v>
      </c>
      <c r="F738" s="7">
        <v>10847.29312</v>
      </c>
      <c r="G738" s="7">
        <v>5499.9881600000008</v>
      </c>
      <c r="H738" s="7">
        <v>17582.318719999999</v>
      </c>
    </row>
    <row r="739" spans="1:8" x14ac:dyDescent="0.25">
      <c r="A739" s="12" t="s">
        <v>63</v>
      </c>
      <c r="B739" s="13" t="s">
        <v>7</v>
      </c>
      <c r="C739" s="12" t="s">
        <v>507</v>
      </c>
      <c r="D739" s="16">
        <v>53541.599999999999</v>
      </c>
      <c r="F739" s="7">
        <v>17117.249520000001</v>
      </c>
      <c r="G739" s="7">
        <v>8679.0933599999989</v>
      </c>
      <c r="H739" s="7">
        <v>27745.257119999998</v>
      </c>
    </row>
    <row r="740" spans="1:8" x14ac:dyDescent="0.25">
      <c r="A740" s="12" t="s">
        <v>63</v>
      </c>
      <c r="B740" s="13" t="s">
        <v>7</v>
      </c>
      <c r="C740" s="12" t="s">
        <v>508</v>
      </c>
      <c r="D740" s="16">
        <v>1050</v>
      </c>
      <c r="F740" s="7">
        <v>335.685</v>
      </c>
      <c r="G740" s="7">
        <v>170.20499999999998</v>
      </c>
      <c r="H740" s="7">
        <v>544.11</v>
      </c>
    </row>
    <row r="741" spans="1:8" x14ac:dyDescent="0.25">
      <c r="A741" s="12" t="s">
        <v>63</v>
      </c>
      <c r="B741" s="13" t="s">
        <v>7</v>
      </c>
      <c r="C741" s="12" t="s">
        <v>509</v>
      </c>
      <c r="D741" s="16">
        <v>1189.6400000000001</v>
      </c>
      <c r="F741" s="7">
        <v>380.32790800000004</v>
      </c>
      <c r="G741" s="7">
        <v>192.84064399999997</v>
      </c>
      <c r="H741" s="7">
        <v>616.47144800000001</v>
      </c>
    </row>
    <row r="742" spans="1:8" x14ac:dyDescent="0.25">
      <c r="A742" s="12" t="s">
        <v>63</v>
      </c>
      <c r="B742" s="13" t="s">
        <v>7</v>
      </c>
      <c r="C742" s="12" t="s">
        <v>510</v>
      </c>
      <c r="D742" s="16">
        <v>2010.57</v>
      </c>
      <c r="F742" s="7">
        <v>642.77922899999999</v>
      </c>
      <c r="G742" s="7">
        <v>325.91339699999997</v>
      </c>
      <c r="H742" s="7">
        <v>1041.8773739999999</v>
      </c>
    </row>
    <row r="743" spans="1:8" x14ac:dyDescent="0.25">
      <c r="A743" s="12" t="s">
        <v>63</v>
      </c>
      <c r="B743" s="13" t="s">
        <v>7</v>
      </c>
      <c r="C743" s="12" t="s">
        <v>511</v>
      </c>
      <c r="D743" s="16">
        <v>2050.48</v>
      </c>
      <c r="F743" s="7">
        <v>655.538456</v>
      </c>
      <c r="G743" s="7">
        <v>332.38280800000001</v>
      </c>
      <c r="H743" s="7">
        <v>1062.558736</v>
      </c>
    </row>
    <row r="744" spans="1:8" x14ac:dyDescent="0.25">
      <c r="A744" s="12" t="s">
        <v>63</v>
      </c>
      <c r="B744" s="13" t="s">
        <v>7</v>
      </c>
      <c r="C744" s="12" t="s">
        <v>512</v>
      </c>
      <c r="D744" s="16">
        <v>2100</v>
      </c>
      <c r="F744" s="7">
        <v>671.37</v>
      </c>
      <c r="G744" s="7">
        <v>340.40999999999997</v>
      </c>
      <c r="H744" s="7">
        <v>1088.22</v>
      </c>
    </row>
    <row r="745" spans="1:8" x14ac:dyDescent="0.25">
      <c r="A745" s="12" t="s">
        <v>63</v>
      </c>
      <c r="B745" s="13" t="s">
        <v>7</v>
      </c>
      <c r="C745" s="12" t="s">
        <v>513</v>
      </c>
      <c r="D745" s="16">
        <v>2369.21</v>
      </c>
      <c r="F745" s="7">
        <v>757.43643699999996</v>
      </c>
      <c r="G745" s="7">
        <v>384.04894100000001</v>
      </c>
      <c r="H745" s="7">
        <v>1227.724622</v>
      </c>
    </row>
    <row r="746" spans="1:8" x14ac:dyDescent="0.25">
      <c r="A746" s="12" t="s">
        <v>63</v>
      </c>
      <c r="B746" s="13" t="s">
        <v>7</v>
      </c>
      <c r="C746" s="12" t="s">
        <v>514</v>
      </c>
      <c r="D746" s="16">
        <v>2750</v>
      </c>
      <c r="F746" s="7">
        <v>879.17500000000007</v>
      </c>
      <c r="G746" s="7">
        <v>445.77499999999998</v>
      </c>
      <c r="H746" s="7">
        <v>1425.05</v>
      </c>
    </row>
    <row r="747" spans="1:8" x14ac:dyDescent="0.25">
      <c r="A747" s="12" t="s">
        <v>63</v>
      </c>
      <c r="B747" s="13" t="s">
        <v>7</v>
      </c>
      <c r="C747" s="12" t="s">
        <v>515</v>
      </c>
      <c r="D747" s="16">
        <v>2941.42</v>
      </c>
      <c r="F747" s="7">
        <v>940.37197400000002</v>
      </c>
      <c r="G747" s="7">
        <v>476.80418200000003</v>
      </c>
      <c r="H747" s="7">
        <v>1524.2438440000001</v>
      </c>
    </row>
    <row r="748" spans="1:8" x14ac:dyDescent="0.25">
      <c r="A748" s="12" t="s">
        <v>63</v>
      </c>
      <c r="B748" s="13" t="s">
        <v>7</v>
      </c>
      <c r="C748" s="12" t="s">
        <v>516</v>
      </c>
      <c r="D748" s="16">
        <v>2950</v>
      </c>
      <c r="F748" s="7">
        <v>943.11500000000001</v>
      </c>
      <c r="G748" s="7">
        <v>478.19499999999999</v>
      </c>
      <c r="H748" s="7">
        <v>1528.69</v>
      </c>
    </row>
    <row r="749" spans="1:8" x14ac:dyDescent="0.25">
      <c r="A749" s="12" t="s">
        <v>63</v>
      </c>
      <c r="B749" s="13" t="s">
        <v>7</v>
      </c>
      <c r="C749" s="12" t="s">
        <v>517</v>
      </c>
      <c r="D749" s="16">
        <v>3146.42</v>
      </c>
      <c r="F749" s="7">
        <v>1005.9104739999999</v>
      </c>
      <c r="G749" s="7">
        <v>510.03468199999998</v>
      </c>
      <c r="H749" s="7">
        <v>1630.4748440000001</v>
      </c>
    </row>
    <row r="750" spans="1:8" x14ac:dyDescent="0.25">
      <c r="A750" s="12" t="s">
        <v>63</v>
      </c>
      <c r="B750" s="13" t="s">
        <v>7</v>
      </c>
      <c r="C750" s="12" t="s">
        <v>518</v>
      </c>
      <c r="D750" s="16">
        <v>3150</v>
      </c>
      <c r="F750" s="7">
        <v>1007.0550000000001</v>
      </c>
      <c r="G750" s="7">
        <v>510.6149999999999</v>
      </c>
      <c r="H750" s="7">
        <v>1632.33</v>
      </c>
    </row>
    <row r="751" spans="1:8" x14ac:dyDescent="0.25">
      <c r="A751" s="12" t="s">
        <v>63</v>
      </c>
      <c r="B751" s="13" t="s">
        <v>7</v>
      </c>
      <c r="C751" s="12" t="s">
        <v>519</v>
      </c>
      <c r="D751" s="16">
        <v>3383.58</v>
      </c>
      <c r="F751" s="7">
        <v>1081.7305260000001</v>
      </c>
      <c r="G751" s="7">
        <v>548.47831799999994</v>
      </c>
      <c r="H751" s="7">
        <v>1753.3711559999999</v>
      </c>
    </row>
    <row r="752" spans="1:8" x14ac:dyDescent="0.25">
      <c r="A752" s="12" t="s">
        <v>63</v>
      </c>
      <c r="B752" s="13" t="s">
        <v>7</v>
      </c>
      <c r="C752" s="12" t="s">
        <v>520</v>
      </c>
      <c r="D752" s="16">
        <v>3790.78</v>
      </c>
      <c r="F752" s="7">
        <v>1211.9123660000002</v>
      </c>
      <c r="G752" s="7">
        <v>614.48543800000004</v>
      </c>
      <c r="H752" s="7">
        <v>1964.382196</v>
      </c>
    </row>
    <row r="753" spans="1:8" x14ac:dyDescent="0.25">
      <c r="A753" s="12" t="s">
        <v>63</v>
      </c>
      <c r="B753" s="13" t="s">
        <v>7</v>
      </c>
      <c r="C753" s="12" t="s">
        <v>521</v>
      </c>
      <c r="D753" s="16">
        <v>4200</v>
      </c>
      <c r="F753" s="7">
        <v>1342.74</v>
      </c>
      <c r="G753" s="7">
        <v>680.81999999999994</v>
      </c>
      <c r="H753" s="7">
        <v>2176.44</v>
      </c>
    </row>
    <row r="754" spans="1:8" x14ac:dyDescent="0.25">
      <c r="A754" s="12" t="s">
        <v>63</v>
      </c>
      <c r="B754" s="13" t="s">
        <v>7</v>
      </c>
      <c r="C754" s="12" t="s">
        <v>522</v>
      </c>
      <c r="D754" s="16">
        <v>4240</v>
      </c>
      <c r="F754" s="7">
        <v>1355.528</v>
      </c>
      <c r="G754" s="7">
        <v>687.30400000000009</v>
      </c>
      <c r="H754" s="7">
        <v>2197.1680000000001</v>
      </c>
    </row>
    <row r="755" spans="1:8" x14ac:dyDescent="0.25">
      <c r="A755" s="12" t="s">
        <v>63</v>
      </c>
      <c r="B755" s="13" t="s">
        <v>7</v>
      </c>
      <c r="C755" s="12" t="s">
        <v>523</v>
      </c>
      <c r="D755" s="16">
        <v>5060</v>
      </c>
      <c r="F755" s="7">
        <v>1617.682</v>
      </c>
      <c r="G755" s="7">
        <v>820.226</v>
      </c>
      <c r="H755" s="7">
        <v>2622.0920000000001</v>
      </c>
    </row>
    <row r="756" spans="1:8" x14ac:dyDescent="0.25">
      <c r="A756" s="12" t="s">
        <v>63</v>
      </c>
      <c r="B756" s="13" t="s">
        <v>7</v>
      </c>
      <c r="C756" s="12" t="s">
        <v>524</v>
      </c>
      <c r="D756" s="16">
        <v>6100</v>
      </c>
      <c r="F756" s="7">
        <v>1950.17</v>
      </c>
      <c r="G756" s="7">
        <v>988.80999999999983</v>
      </c>
      <c r="H756" s="7">
        <v>3161.02</v>
      </c>
    </row>
    <row r="757" spans="1:8" x14ac:dyDescent="0.25">
      <c r="A757" s="12" t="s">
        <v>63</v>
      </c>
      <c r="B757" s="13" t="s">
        <v>7</v>
      </c>
      <c r="C757" s="12" t="s">
        <v>525</v>
      </c>
      <c r="D757" s="16">
        <v>6505.69</v>
      </c>
      <c r="F757" s="7">
        <v>2079.8690929999998</v>
      </c>
      <c r="G757" s="7">
        <v>1054.5723489999998</v>
      </c>
      <c r="H757" s="7">
        <v>3371.2485579999998</v>
      </c>
    </row>
    <row r="758" spans="1:8" x14ac:dyDescent="0.25">
      <c r="A758" s="12" t="s">
        <v>63</v>
      </c>
      <c r="B758" s="13" t="s">
        <v>7</v>
      </c>
      <c r="C758" s="12" t="s">
        <v>526</v>
      </c>
      <c r="D758" s="16">
        <v>6631.58</v>
      </c>
      <c r="F758" s="7">
        <v>2120.1161259999999</v>
      </c>
      <c r="G758" s="7">
        <v>1074.979118</v>
      </c>
      <c r="H758" s="7">
        <v>3436.4847559999998</v>
      </c>
    </row>
    <row r="759" spans="1:8" x14ac:dyDescent="0.25">
      <c r="A759" s="12" t="s">
        <v>63</v>
      </c>
      <c r="B759" s="13" t="s">
        <v>7</v>
      </c>
      <c r="C759" s="12" t="s">
        <v>527</v>
      </c>
      <c r="D759" s="16">
        <v>6681.73</v>
      </c>
      <c r="F759" s="7">
        <v>2136.149081</v>
      </c>
      <c r="G759" s="7">
        <v>1083.1084330000001</v>
      </c>
      <c r="H759" s="7">
        <v>3462.4724859999997</v>
      </c>
    </row>
    <row r="760" spans="1:8" x14ac:dyDescent="0.25">
      <c r="A760" s="12" t="s">
        <v>63</v>
      </c>
      <c r="B760" s="13" t="s">
        <v>7</v>
      </c>
      <c r="C760" s="12" t="s">
        <v>528</v>
      </c>
      <c r="D760" s="16">
        <v>6797.36</v>
      </c>
      <c r="F760" s="7">
        <v>2173.115992</v>
      </c>
      <c r="G760" s="7">
        <v>1101.8520559999999</v>
      </c>
      <c r="H760" s="7">
        <v>3522.3919519999999</v>
      </c>
    </row>
    <row r="761" spans="1:8" x14ac:dyDescent="0.25">
      <c r="A761" s="12" t="s">
        <v>63</v>
      </c>
      <c r="B761" s="13" t="s">
        <v>7</v>
      </c>
      <c r="C761" s="12" t="s">
        <v>529</v>
      </c>
      <c r="D761" s="16">
        <v>7192.41</v>
      </c>
      <c r="F761" s="7">
        <v>2299.4134770000001</v>
      </c>
      <c r="G761" s="7">
        <v>1165.8896610000002</v>
      </c>
      <c r="H761" s="7">
        <v>3727.1068620000001</v>
      </c>
    </row>
    <row r="762" spans="1:8" x14ac:dyDescent="0.25">
      <c r="A762" s="12" t="s">
        <v>63</v>
      </c>
      <c r="B762" s="13" t="s">
        <v>7</v>
      </c>
      <c r="C762" s="12" t="s">
        <v>530</v>
      </c>
      <c r="D762" s="16">
        <v>7350</v>
      </c>
      <c r="F762" s="7">
        <v>2349.7949999999996</v>
      </c>
      <c r="G762" s="7">
        <v>1191.4349999999997</v>
      </c>
      <c r="H762" s="7">
        <v>3808.77</v>
      </c>
    </row>
    <row r="763" spans="1:8" x14ac:dyDescent="0.25">
      <c r="A763" s="12" t="s">
        <v>63</v>
      </c>
      <c r="B763" s="13" t="s">
        <v>7</v>
      </c>
      <c r="C763" s="12" t="s">
        <v>531</v>
      </c>
      <c r="D763" s="16">
        <v>8865.6</v>
      </c>
      <c r="F763" s="7">
        <v>2834.3323200000004</v>
      </c>
      <c r="G763" s="7">
        <v>1437.1137600000002</v>
      </c>
      <c r="H763" s="7">
        <v>4594.1539199999997</v>
      </c>
    </row>
    <row r="764" spans="1:8" x14ac:dyDescent="0.25">
      <c r="A764" s="12" t="s">
        <v>63</v>
      </c>
      <c r="B764" s="13" t="s">
        <v>7</v>
      </c>
      <c r="C764" s="12" t="s">
        <v>532</v>
      </c>
      <c r="D764" s="16">
        <v>9503.1200000000008</v>
      </c>
      <c r="F764" s="7">
        <v>3038.1474640000001</v>
      </c>
      <c r="G764" s="7">
        <v>1540.4557520000001</v>
      </c>
      <c r="H764" s="7">
        <v>4924.5167840000004</v>
      </c>
    </row>
    <row r="765" spans="1:8" x14ac:dyDescent="0.25">
      <c r="A765" s="12" t="s">
        <v>63</v>
      </c>
      <c r="B765" s="13" t="s">
        <v>7</v>
      </c>
      <c r="C765" s="12" t="s">
        <v>533</v>
      </c>
      <c r="D765" s="16">
        <v>9995.52</v>
      </c>
      <c r="F765" s="7">
        <v>3195.5677440000009</v>
      </c>
      <c r="G765" s="7">
        <v>1620.273792</v>
      </c>
      <c r="H765" s="7">
        <v>5179.6784640000005</v>
      </c>
    </row>
    <row r="766" spans="1:8" x14ac:dyDescent="0.25">
      <c r="A766" s="12" t="s">
        <v>63</v>
      </c>
      <c r="B766" s="13" t="s">
        <v>7</v>
      </c>
      <c r="C766" s="12" t="s">
        <v>534</v>
      </c>
      <c r="D766" s="16">
        <v>2563.1999999999998</v>
      </c>
      <c r="F766" s="7">
        <v>819.45504000000005</v>
      </c>
      <c r="G766" s="7">
        <v>415.49471999999997</v>
      </c>
      <c r="H766" s="7">
        <v>1328.2502399999998</v>
      </c>
    </row>
    <row r="767" spans="1:8" x14ac:dyDescent="0.25">
      <c r="A767" s="12" t="s">
        <v>63</v>
      </c>
      <c r="B767" s="13" t="s">
        <v>7</v>
      </c>
      <c r="C767" s="12" t="s">
        <v>535</v>
      </c>
      <c r="D767" s="16">
        <v>3309.6</v>
      </c>
      <c r="F767" s="7">
        <v>1058.0791200000001</v>
      </c>
      <c r="G767" s="7">
        <v>536.48616000000004</v>
      </c>
      <c r="H767" s="7">
        <v>1715.0347199999999</v>
      </c>
    </row>
    <row r="768" spans="1:8" x14ac:dyDescent="0.25">
      <c r="A768" s="12" t="s">
        <v>63</v>
      </c>
      <c r="B768" s="13" t="s">
        <v>7</v>
      </c>
      <c r="C768" s="12" t="s">
        <v>536</v>
      </c>
      <c r="D768" s="16">
        <v>4831.2</v>
      </c>
      <c r="F768" s="7">
        <v>1544.5346400000001</v>
      </c>
      <c r="G768" s="7">
        <v>783.13752000000011</v>
      </c>
      <c r="H768" s="7">
        <v>2503.5278399999997</v>
      </c>
    </row>
    <row r="769" spans="1:8" x14ac:dyDescent="0.25">
      <c r="A769" s="12" t="s">
        <v>63</v>
      </c>
      <c r="B769" s="13" t="s">
        <v>7</v>
      </c>
      <c r="C769" s="12" t="s">
        <v>537</v>
      </c>
      <c r="D769" s="16">
        <v>4831.2</v>
      </c>
      <c r="F769" s="7">
        <v>1544.5346400000001</v>
      </c>
      <c r="G769" s="7">
        <v>783.13752000000011</v>
      </c>
      <c r="H769" s="7">
        <v>2503.5278399999997</v>
      </c>
    </row>
    <row r="770" spans="1:8" x14ac:dyDescent="0.25">
      <c r="A770" s="12" t="s">
        <v>63</v>
      </c>
      <c r="B770" s="13" t="s">
        <v>7</v>
      </c>
      <c r="C770" s="12" t="s">
        <v>538</v>
      </c>
      <c r="D770" s="16">
        <v>4831.2</v>
      </c>
      <c r="F770" s="7">
        <v>1544.5346400000001</v>
      </c>
      <c r="G770" s="7">
        <v>783.13752000000011</v>
      </c>
      <c r="H770" s="7">
        <v>2503.5278399999997</v>
      </c>
    </row>
    <row r="771" spans="1:8" x14ac:dyDescent="0.25">
      <c r="A771" s="12" t="s">
        <v>63</v>
      </c>
      <c r="B771" s="13" t="s">
        <v>7</v>
      </c>
      <c r="C771" s="12" t="s">
        <v>539</v>
      </c>
      <c r="D771" s="16">
        <v>4999.2</v>
      </c>
      <c r="F771" s="7">
        <v>1598.2442400000002</v>
      </c>
      <c r="G771" s="7">
        <v>810.37031999999988</v>
      </c>
      <c r="H771" s="7">
        <v>2590.5854399999998</v>
      </c>
    </row>
    <row r="772" spans="1:8" x14ac:dyDescent="0.25">
      <c r="A772" s="12" t="s">
        <v>63</v>
      </c>
      <c r="B772" s="13" t="s">
        <v>7</v>
      </c>
      <c r="C772" s="12" t="s">
        <v>540</v>
      </c>
      <c r="D772" s="16">
        <v>5292.59</v>
      </c>
      <c r="F772" s="7">
        <v>1692.0410229999998</v>
      </c>
      <c r="G772" s="7">
        <v>857.92883900000004</v>
      </c>
      <c r="H772" s="7">
        <v>2742.6201380000002</v>
      </c>
    </row>
    <row r="773" spans="1:8" x14ac:dyDescent="0.25">
      <c r="A773" s="12" t="s">
        <v>63</v>
      </c>
      <c r="B773" s="13" t="s">
        <v>7</v>
      </c>
      <c r="C773" s="12" t="s">
        <v>541</v>
      </c>
      <c r="D773" s="16">
        <v>6235.2</v>
      </c>
      <c r="F773" s="7">
        <v>1993.3934400000001</v>
      </c>
      <c r="G773" s="7">
        <v>1010.72592</v>
      </c>
      <c r="H773" s="7">
        <v>3231.0806399999997</v>
      </c>
    </row>
    <row r="774" spans="1:8" x14ac:dyDescent="0.25">
      <c r="A774" s="12" t="s">
        <v>63</v>
      </c>
      <c r="B774" s="13" t="s">
        <v>7</v>
      </c>
      <c r="C774" s="12" t="s">
        <v>542</v>
      </c>
      <c r="D774" s="16">
        <v>6268.4</v>
      </c>
      <c r="F774" s="7">
        <v>2004.00748</v>
      </c>
      <c r="G774" s="7">
        <v>1016.1076399999999</v>
      </c>
      <c r="H774" s="7">
        <v>3248.2848799999997</v>
      </c>
    </row>
    <row r="775" spans="1:8" x14ac:dyDescent="0.25">
      <c r="A775" s="12" t="s">
        <v>63</v>
      </c>
      <c r="B775" s="13" t="s">
        <v>7</v>
      </c>
      <c r="C775" s="12" t="s">
        <v>543</v>
      </c>
      <c r="D775" s="16">
        <v>6414.82</v>
      </c>
      <c r="F775" s="7">
        <v>2050.8179540000001</v>
      </c>
      <c r="G775" s="7">
        <v>1039.842322</v>
      </c>
      <c r="H775" s="7">
        <v>3324.1597239999996</v>
      </c>
    </row>
    <row r="776" spans="1:8" x14ac:dyDescent="0.25">
      <c r="A776" s="12" t="s">
        <v>63</v>
      </c>
      <c r="B776" s="13" t="s">
        <v>7</v>
      </c>
      <c r="C776" s="12" t="s">
        <v>544</v>
      </c>
      <c r="D776" s="16">
        <v>7865.9</v>
      </c>
      <c r="F776" s="7">
        <v>2514.7282300000002</v>
      </c>
      <c r="G776" s="7">
        <v>1275.0623900000001</v>
      </c>
      <c r="H776" s="7">
        <v>4076.1093799999999</v>
      </c>
    </row>
    <row r="777" spans="1:8" x14ac:dyDescent="0.25">
      <c r="A777" s="12" t="s">
        <v>63</v>
      </c>
      <c r="B777" s="13" t="s">
        <v>7</v>
      </c>
      <c r="C777" s="12" t="s">
        <v>545</v>
      </c>
      <c r="D777" s="16">
        <v>8497.2000000000007</v>
      </c>
      <c r="F777" s="7">
        <v>2716.5548400000002</v>
      </c>
      <c r="G777" s="7">
        <v>1377.3961200000003</v>
      </c>
      <c r="H777" s="7">
        <v>4403.2490400000006</v>
      </c>
    </row>
    <row r="778" spans="1:8" x14ac:dyDescent="0.25">
      <c r="A778" s="12" t="s">
        <v>63</v>
      </c>
      <c r="B778" s="13" t="s">
        <v>7</v>
      </c>
      <c r="C778" s="12" t="s">
        <v>546</v>
      </c>
      <c r="D778" s="16">
        <v>9147.2000000000007</v>
      </c>
      <c r="F778" s="7">
        <v>2924.3598400000005</v>
      </c>
      <c r="G778" s="7">
        <v>1482.7611199999999</v>
      </c>
      <c r="H778" s="7">
        <v>4740.0790400000005</v>
      </c>
    </row>
    <row r="779" spans="1:8" x14ac:dyDescent="0.25">
      <c r="A779" s="12" t="s">
        <v>63</v>
      </c>
      <c r="B779" s="13" t="s">
        <v>7</v>
      </c>
      <c r="C779" s="12" t="s">
        <v>547</v>
      </c>
      <c r="D779" s="16">
        <v>9147.2000000000007</v>
      </c>
      <c r="F779" s="7">
        <v>2924.3598400000005</v>
      </c>
      <c r="G779" s="7">
        <v>1482.7611199999999</v>
      </c>
      <c r="H779" s="7">
        <v>4740.0790400000005</v>
      </c>
    </row>
    <row r="780" spans="1:8" x14ac:dyDescent="0.25">
      <c r="A780" s="12" t="s">
        <v>63</v>
      </c>
      <c r="B780" s="13" t="s">
        <v>7</v>
      </c>
      <c r="C780" s="12" t="s">
        <v>548</v>
      </c>
      <c r="D780" s="16">
        <v>9328</v>
      </c>
      <c r="F780" s="7">
        <v>2982.1615999999999</v>
      </c>
      <c r="G780" s="7">
        <v>1512.0688</v>
      </c>
      <c r="H780" s="7">
        <v>4833.7695999999996</v>
      </c>
    </row>
    <row r="781" spans="1:8" x14ac:dyDescent="0.25">
      <c r="A781" s="12" t="s">
        <v>63</v>
      </c>
      <c r="B781" s="13" t="s">
        <v>7</v>
      </c>
      <c r="C781" s="12" t="s">
        <v>549</v>
      </c>
      <c r="D781" s="16">
        <v>11568.8</v>
      </c>
      <c r="F781" s="7">
        <v>3698.5453600000001</v>
      </c>
      <c r="G781" s="7">
        <v>1875.3024799999998</v>
      </c>
      <c r="H781" s="7">
        <v>5994.9521599999998</v>
      </c>
    </row>
    <row r="782" spans="1:8" x14ac:dyDescent="0.25">
      <c r="A782" s="12" t="s">
        <v>63</v>
      </c>
      <c r="B782" s="13" t="s">
        <v>7</v>
      </c>
      <c r="C782" s="12" t="s">
        <v>550</v>
      </c>
      <c r="D782" s="16">
        <v>13272.12</v>
      </c>
      <c r="F782" s="7">
        <v>4243.0967639999999</v>
      </c>
      <c r="G782" s="7">
        <v>2151.410652</v>
      </c>
      <c r="H782" s="7">
        <v>6877.6125840000004</v>
      </c>
    </row>
    <row r="783" spans="1:8" x14ac:dyDescent="0.25">
      <c r="A783" s="12" t="s">
        <v>63</v>
      </c>
      <c r="B783" s="13" t="s">
        <v>7</v>
      </c>
      <c r="C783" s="12" t="s">
        <v>551</v>
      </c>
      <c r="D783" s="16">
        <v>14063.4</v>
      </c>
      <c r="F783" s="7">
        <v>4496.0689799999991</v>
      </c>
      <c r="G783" s="7">
        <v>2279.6771399999998</v>
      </c>
      <c r="H783" s="7">
        <v>7287.6538799999998</v>
      </c>
    </row>
    <row r="784" spans="1:8" x14ac:dyDescent="0.25">
      <c r="A784" s="12" t="s">
        <v>63</v>
      </c>
      <c r="B784" s="13" t="s">
        <v>7</v>
      </c>
      <c r="C784" s="12" t="s">
        <v>552</v>
      </c>
      <c r="D784" s="16">
        <v>14063.4</v>
      </c>
      <c r="F784" s="7">
        <v>4496.0689799999991</v>
      </c>
      <c r="G784" s="7">
        <v>2279.6771399999998</v>
      </c>
      <c r="H784" s="7">
        <v>7287.6538799999998</v>
      </c>
    </row>
    <row r="785" spans="1:8" x14ac:dyDescent="0.25">
      <c r="A785" s="12" t="s">
        <v>63</v>
      </c>
      <c r="B785" s="13" t="s">
        <v>7</v>
      </c>
      <c r="C785" s="12" t="s">
        <v>553</v>
      </c>
      <c r="D785" s="16">
        <v>14063.4</v>
      </c>
      <c r="F785" s="7">
        <v>4496.0689799999991</v>
      </c>
      <c r="G785" s="7">
        <v>2279.6771399999998</v>
      </c>
      <c r="H785" s="7">
        <v>7287.6538799999998</v>
      </c>
    </row>
    <row r="786" spans="1:8" x14ac:dyDescent="0.25">
      <c r="A786" s="12" t="s">
        <v>63</v>
      </c>
      <c r="B786" s="13" t="s">
        <v>7</v>
      </c>
      <c r="C786" s="12" t="s">
        <v>554</v>
      </c>
      <c r="D786" s="16">
        <v>15781.2</v>
      </c>
      <c r="F786" s="7">
        <v>5045.24964</v>
      </c>
      <c r="G786" s="7">
        <v>2558.1325200000001</v>
      </c>
      <c r="H786" s="7">
        <v>8177.8178400000006</v>
      </c>
    </row>
    <row r="787" spans="1:8" x14ac:dyDescent="0.25">
      <c r="A787" s="12" t="s">
        <v>63</v>
      </c>
      <c r="B787" s="13" t="s">
        <v>7</v>
      </c>
      <c r="C787" s="12" t="s">
        <v>555</v>
      </c>
      <c r="D787" s="16">
        <v>16451.599999999999</v>
      </c>
      <c r="F787" s="7">
        <v>5259.5765199999996</v>
      </c>
      <c r="G787" s="7">
        <v>2666.8043599999996</v>
      </c>
      <c r="H787" s="7">
        <v>8525.2191199999997</v>
      </c>
    </row>
    <row r="788" spans="1:8" x14ac:dyDescent="0.25">
      <c r="A788" s="12" t="s">
        <v>63</v>
      </c>
      <c r="B788" s="13" t="s">
        <v>7</v>
      </c>
      <c r="C788" s="12" t="s">
        <v>556</v>
      </c>
      <c r="D788" s="16">
        <v>16887.2</v>
      </c>
      <c r="F788" s="7">
        <v>5398.8378400000001</v>
      </c>
      <c r="G788" s="7">
        <v>2737.4151200000001</v>
      </c>
      <c r="H788" s="7">
        <v>8750.9470400000009</v>
      </c>
    </row>
    <row r="789" spans="1:8" x14ac:dyDescent="0.25">
      <c r="A789" s="12" t="s">
        <v>63</v>
      </c>
      <c r="B789" s="13" t="s">
        <v>7</v>
      </c>
      <c r="C789" s="12" t="s">
        <v>557</v>
      </c>
      <c r="D789" s="16">
        <v>16887.2</v>
      </c>
      <c r="F789" s="7">
        <v>5398.8378400000001</v>
      </c>
      <c r="G789" s="7">
        <v>2737.4151200000001</v>
      </c>
      <c r="H789" s="7">
        <v>8750.9470400000009</v>
      </c>
    </row>
    <row r="790" spans="1:8" x14ac:dyDescent="0.25">
      <c r="A790" s="12" t="s">
        <v>63</v>
      </c>
      <c r="B790" s="13" t="s">
        <v>7</v>
      </c>
      <c r="C790" s="12" t="s">
        <v>558</v>
      </c>
      <c r="D790" s="16">
        <v>16887.2</v>
      </c>
      <c r="F790" s="7">
        <v>5398.8378400000001</v>
      </c>
      <c r="G790" s="7">
        <v>2737.4151200000001</v>
      </c>
      <c r="H790" s="7">
        <v>8750.9470400000009</v>
      </c>
    </row>
    <row r="791" spans="1:8" x14ac:dyDescent="0.25">
      <c r="A791" s="12" t="s">
        <v>63</v>
      </c>
      <c r="B791" s="13" t="s">
        <v>7</v>
      </c>
      <c r="C791" s="12" t="s">
        <v>559</v>
      </c>
      <c r="D791" s="16">
        <v>16887.2</v>
      </c>
      <c r="F791" s="7">
        <v>5398.8378400000001</v>
      </c>
      <c r="G791" s="7">
        <v>2737.4151200000001</v>
      </c>
      <c r="H791" s="7">
        <v>8750.9470400000009</v>
      </c>
    </row>
    <row r="792" spans="1:8" x14ac:dyDescent="0.25">
      <c r="A792" s="12" t="s">
        <v>63</v>
      </c>
      <c r="B792" s="13" t="s">
        <v>7</v>
      </c>
      <c r="C792" s="12" t="s">
        <v>560</v>
      </c>
      <c r="D792" s="16">
        <v>18392.2</v>
      </c>
      <c r="F792" s="7">
        <v>5879.9863400000013</v>
      </c>
      <c r="G792" s="7">
        <v>2981.3756200000003</v>
      </c>
      <c r="H792" s="7">
        <v>9530.8380400000005</v>
      </c>
    </row>
    <row r="793" spans="1:8" x14ac:dyDescent="0.25">
      <c r="A793" s="12" t="s">
        <v>63</v>
      </c>
      <c r="B793" s="13" t="s">
        <v>7</v>
      </c>
      <c r="C793" s="12" t="s">
        <v>561</v>
      </c>
      <c r="D793" s="16">
        <v>18918</v>
      </c>
      <c r="F793" s="7">
        <v>6048.0846000000001</v>
      </c>
      <c r="G793" s="7">
        <v>3066.6077999999998</v>
      </c>
      <c r="H793" s="7">
        <v>9803.3076000000001</v>
      </c>
    </row>
    <row r="794" spans="1:8" x14ac:dyDescent="0.25">
      <c r="A794" s="12" t="s">
        <v>63</v>
      </c>
      <c r="B794" s="13" t="s">
        <v>7</v>
      </c>
      <c r="C794" s="12" t="s">
        <v>562</v>
      </c>
      <c r="D794" s="16">
        <v>33289.599999999999</v>
      </c>
      <c r="F794" s="7">
        <v>10642.685119999998</v>
      </c>
      <c r="G794" s="7">
        <v>5396.2441600000002</v>
      </c>
      <c r="H794" s="7">
        <v>17250.670719999998</v>
      </c>
    </row>
    <row r="795" spans="1:8" x14ac:dyDescent="0.25">
      <c r="A795" s="12" t="s">
        <v>63</v>
      </c>
      <c r="B795" s="13" t="s">
        <v>7</v>
      </c>
      <c r="C795" s="12" t="s">
        <v>563</v>
      </c>
      <c r="D795" s="16">
        <v>37827.86</v>
      </c>
      <c r="F795" s="7">
        <v>12093.566842</v>
      </c>
      <c r="G795" s="7">
        <v>6131.8961059999992</v>
      </c>
      <c r="H795" s="7">
        <v>19602.397052</v>
      </c>
    </row>
    <row r="796" spans="1:8" x14ac:dyDescent="0.25">
      <c r="A796" s="12" t="s">
        <v>63</v>
      </c>
      <c r="B796" s="13" t="s">
        <v>7</v>
      </c>
      <c r="C796" s="12" t="s">
        <v>564</v>
      </c>
      <c r="D796" s="16">
        <v>50609.599999999999</v>
      </c>
      <c r="F796" s="7">
        <v>16179.88912</v>
      </c>
      <c r="G796" s="7">
        <v>8203.8161600000003</v>
      </c>
      <c r="H796" s="7">
        <v>26225.89472</v>
      </c>
    </row>
    <row r="797" spans="1:8" x14ac:dyDescent="0.25">
      <c r="A797" s="12" t="s">
        <v>63</v>
      </c>
      <c r="B797" s="13" t="s">
        <v>7</v>
      </c>
      <c r="C797" s="12" t="s">
        <v>565</v>
      </c>
      <c r="D797" s="16">
        <v>-279</v>
      </c>
      <c r="F797" s="7">
        <v>0</v>
      </c>
      <c r="G797" s="7">
        <v>0</v>
      </c>
      <c r="H797" s="7">
        <v>-279</v>
      </c>
    </row>
    <row r="798" spans="1:8" x14ac:dyDescent="0.25">
      <c r="A798" s="12" t="s">
        <v>63</v>
      </c>
      <c r="B798" s="13" t="s">
        <v>7</v>
      </c>
      <c r="C798" s="12" t="s">
        <v>566</v>
      </c>
      <c r="D798" s="16">
        <v>1052.2</v>
      </c>
      <c r="F798" s="7">
        <v>0</v>
      </c>
      <c r="G798" s="7">
        <v>0</v>
      </c>
      <c r="H798" s="7">
        <v>1052.2</v>
      </c>
    </row>
    <row r="799" spans="1:8" x14ac:dyDescent="0.25">
      <c r="A799" s="12" t="s">
        <v>63</v>
      </c>
      <c r="B799" s="13" t="s">
        <v>7</v>
      </c>
      <c r="C799" s="12" t="s">
        <v>567</v>
      </c>
      <c r="D799" s="16">
        <v>6554.8</v>
      </c>
      <c r="F799" s="7">
        <v>2095.5695599999999</v>
      </c>
      <c r="G799" s="7">
        <v>1062.5330799999999</v>
      </c>
      <c r="H799" s="7">
        <v>3396.6973600000001</v>
      </c>
    </row>
    <row r="800" spans="1:8" x14ac:dyDescent="0.25">
      <c r="A800" s="12" t="s">
        <v>63</v>
      </c>
      <c r="B800" s="13" t="s">
        <v>7</v>
      </c>
      <c r="C800" s="12" t="s">
        <v>568</v>
      </c>
      <c r="D800" s="16">
        <v>9480.52</v>
      </c>
      <c r="F800" s="7">
        <v>3030.9222440000008</v>
      </c>
      <c r="G800" s="7">
        <v>1536.7922920000003</v>
      </c>
      <c r="H800" s="7">
        <v>4912.805464</v>
      </c>
    </row>
    <row r="801" spans="1:8" x14ac:dyDescent="0.25">
      <c r="A801" s="12" t="s">
        <v>63</v>
      </c>
      <c r="B801" s="13" t="s">
        <v>7</v>
      </c>
      <c r="C801" s="12" t="s">
        <v>569</v>
      </c>
      <c r="D801" s="16">
        <v>9616</v>
      </c>
      <c r="F801" s="7">
        <v>3074.2352000000001</v>
      </c>
      <c r="G801" s="7">
        <v>1558.7536</v>
      </c>
      <c r="H801" s="7">
        <v>4983.0111999999999</v>
      </c>
    </row>
    <row r="802" spans="1:8" x14ac:dyDescent="0.25">
      <c r="A802" s="12" t="s">
        <v>63</v>
      </c>
      <c r="B802" s="13" t="s">
        <v>7</v>
      </c>
      <c r="C802" s="12" t="s">
        <v>570</v>
      </c>
      <c r="D802" s="16">
        <v>11568.8</v>
      </c>
      <c r="F802" s="7">
        <v>3698.5453600000001</v>
      </c>
      <c r="G802" s="7">
        <v>1875.3024799999998</v>
      </c>
      <c r="H802" s="7">
        <v>5994.9521599999998</v>
      </c>
    </row>
    <row r="803" spans="1:8" x14ac:dyDescent="0.25">
      <c r="A803" s="12" t="s">
        <v>63</v>
      </c>
      <c r="B803" s="13" t="s">
        <v>7</v>
      </c>
      <c r="C803" s="12" t="s">
        <v>571</v>
      </c>
      <c r="D803" s="16">
        <v>12265.2</v>
      </c>
      <c r="F803" s="7">
        <v>3921.1844400000004</v>
      </c>
      <c r="G803" s="7">
        <v>1988.1889200000003</v>
      </c>
      <c r="H803" s="7">
        <v>6355.8266400000002</v>
      </c>
    </row>
    <row r="804" spans="1:8" x14ac:dyDescent="0.25">
      <c r="A804" s="12" t="s">
        <v>63</v>
      </c>
      <c r="B804" s="13" t="s">
        <v>7</v>
      </c>
      <c r="C804" s="12" t="s">
        <v>572</v>
      </c>
      <c r="D804" s="16">
        <v>15033.4</v>
      </c>
      <c r="F804" s="7">
        <v>4806.1779800000004</v>
      </c>
      <c r="G804" s="7">
        <v>2436.9141399999999</v>
      </c>
      <c r="H804" s="7">
        <v>7790.3078799999994</v>
      </c>
    </row>
    <row r="805" spans="1:8" x14ac:dyDescent="0.25">
      <c r="A805" s="12" t="s">
        <v>63</v>
      </c>
      <c r="B805" s="13" t="s">
        <v>7</v>
      </c>
      <c r="C805" s="12" t="s">
        <v>573</v>
      </c>
      <c r="D805" s="16">
        <v>16887.2</v>
      </c>
      <c r="F805" s="7">
        <v>5398.8378400000001</v>
      </c>
      <c r="G805" s="7">
        <v>2737.4151200000001</v>
      </c>
      <c r="H805" s="7">
        <v>8750.9470400000009</v>
      </c>
    </row>
    <row r="806" spans="1:8" x14ac:dyDescent="0.25">
      <c r="A806" s="12" t="s">
        <v>63</v>
      </c>
      <c r="B806" s="13" t="s">
        <v>7</v>
      </c>
      <c r="C806" s="12" t="s">
        <v>574</v>
      </c>
      <c r="D806" s="16">
        <v>16887.2</v>
      </c>
      <c r="F806" s="7">
        <v>5398.8378400000001</v>
      </c>
      <c r="G806" s="7">
        <v>2737.4151200000001</v>
      </c>
      <c r="H806" s="7">
        <v>8750.9470400000009</v>
      </c>
    </row>
    <row r="807" spans="1:8" x14ac:dyDescent="0.25">
      <c r="A807" s="12" t="s">
        <v>64</v>
      </c>
      <c r="B807" s="13" t="s">
        <v>7</v>
      </c>
      <c r="C807" s="12" t="s">
        <v>575</v>
      </c>
      <c r="D807" s="16">
        <v>11568.8</v>
      </c>
      <c r="F807" s="7">
        <v>3698.5453600000001</v>
      </c>
      <c r="G807" s="7">
        <v>1875.3024799999998</v>
      </c>
      <c r="H807" s="7">
        <v>5994.9521599999998</v>
      </c>
    </row>
    <row r="808" spans="1:8" x14ac:dyDescent="0.25">
      <c r="A808" s="12" t="s">
        <v>64</v>
      </c>
      <c r="B808" s="13" t="s">
        <v>7</v>
      </c>
      <c r="C808" s="12" t="s">
        <v>576</v>
      </c>
      <c r="D808" s="16">
        <v>12056</v>
      </c>
      <c r="F808" s="7">
        <v>3854.3031999999998</v>
      </c>
      <c r="G808" s="7">
        <v>1954.2775999999999</v>
      </c>
      <c r="H808" s="7">
        <v>6247.4192000000003</v>
      </c>
    </row>
    <row r="809" spans="1:8" x14ac:dyDescent="0.25">
      <c r="A809" s="12" t="s">
        <v>64</v>
      </c>
      <c r="B809" s="13" t="s">
        <v>7</v>
      </c>
      <c r="C809" s="12" t="s">
        <v>577</v>
      </c>
      <c r="D809" s="16">
        <v>12056</v>
      </c>
      <c r="F809" s="7">
        <v>3854.3031999999998</v>
      </c>
      <c r="G809" s="7">
        <v>1954.2775999999999</v>
      </c>
      <c r="H809" s="7">
        <v>6247.4192000000003</v>
      </c>
    </row>
    <row r="810" spans="1:8" x14ac:dyDescent="0.25">
      <c r="A810" s="12" t="s">
        <v>64</v>
      </c>
      <c r="B810" s="13" t="s">
        <v>7</v>
      </c>
      <c r="C810" s="12" t="s">
        <v>578</v>
      </c>
      <c r="D810" s="16">
        <v>12056</v>
      </c>
      <c r="F810" s="7">
        <v>3854.3031999999998</v>
      </c>
      <c r="G810" s="7">
        <v>1954.2775999999999</v>
      </c>
      <c r="H810" s="7">
        <v>6247.4192000000003</v>
      </c>
    </row>
    <row r="811" spans="1:8" x14ac:dyDescent="0.25">
      <c r="A811" s="12" t="s">
        <v>64</v>
      </c>
      <c r="B811" s="13" t="s">
        <v>7</v>
      </c>
      <c r="C811" s="12" t="s">
        <v>579</v>
      </c>
      <c r="D811" s="16">
        <v>12793.92</v>
      </c>
      <c r="F811" s="7">
        <v>4090.2162240000002</v>
      </c>
      <c r="G811" s="7">
        <v>2073.8944320000001</v>
      </c>
      <c r="H811" s="7">
        <v>6629.8093440000002</v>
      </c>
    </row>
    <row r="812" spans="1:8" x14ac:dyDescent="0.25">
      <c r="A812" s="12" t="s">
        <v>64</v>
      </c>
      <c r="B812" s="13" t="s">
        <v>7</v>
      </c>
      <c r="C812" s="12" t="s">
        <v>580</v>
      </c>
      <c r="D812" s="16">
        <v>13656.6</v>
      </c>
      <c r="F812" s="7">
        <v>4366.0150199999998</v>
      </c>
      <c r="G812" s="7">
        <v>2213.7348599999996</v>
      </c>
      <c r="H812" s="7">
        <v>7076.8501200000001</v>
      </c>
    </row>
    <row r="813" spans="1:8" x14ac:dyDescent="0.25">
      <c r="A813" s="12" t="s">
        <v>64</v>
      </c>
      <c r="B813" s="13" t="s">
        <v>7</v>
      </c>
      <c r="C813" s="12" t="s">
        <v>581</v>
      </c>
      <c r="D813" s="16">
        <v>14324</v>
      </c>
      <c r="F813" s="7">
        <v>4579.3827999999994</v>
      </c>
      <c r="G813" s="7">
        <v>2321.9204</v>
      </c>
      <c r="H813" s="7">
        <v>7422.6967999999997</v>
      </c>
    </row>
    <row r="814" spans="1:8" x14ac:dyDescent="0.25">
      <c r="A814" s="12" t="s">
        <v>64</v>
      </c>
      <c r="B814" s="13" t="s">
        <v>7</v>
      </c>
      <c r="C814" s="12" t="s">
        <v>582</v>
      </c>
      <c r="D814" s="16">
        <v>14324</v>
      </c>
      <c r="F814" s="7">
        <v>4579.3827999999994</v>
      </c>
      <c r="G814" s="7">
        <v>2321.9204</v>
      </c>
      <c r="H814" s="7">
        <v>7422.6967999999997</v>
      </c>
    </row>
    <row r="815" spans="1:8" x14ac:dyDescent="0.25">
      <c r="A815" s="12" t="s">
        <v>64</v>
      </c>
      <c r="B815" s="13" t="s">
        <v>7</v>
      </c>
      <c r="C815" s="12" t="s">
        <v>583</v>
      </c>
      <c r="D815" s="16">
        <v>14324</v>
      </c>
      <c r="F815" s="7">
        <v>4579.3827999999994</v>
      </c>
      <c r="G815" s="7">
        <v>2321.9204</v>
      </c>
      <c r="H815" s="7">
        <v>7422.6967999999997</v>
      </c>
    </row>
    <row r="816" spans="1:8" x14ac:dyDescent="0.25">
      <c r="A816" s="12" t="s">
        <v>64</v>
      </c>
      <c r="B816" s="13" t="s">
        <v>7</v>
      </c>
      <c r="C816" s="12" t="s">
        <v>584</v>
      </c>
      <c r="D816" s="16">
        <v>14596.6</v>
      </c>
      <c r="F816" s="7">
        <v>4666.5330199999999</v>
      </c>
      <c r="G816" s="7">
        <v>2366.1088600000003</v>
      </c>
      <c r="H816" s="7">
        <v>7563.9581200000002</v>
      </c>
    </row>
    <row r="817" spans="1:8" x14ac:dyDescent="0.25">
      <c r="A817" s="12" t="s">
        <v>64</v>
      </c>
      <c r="B817" s="13" t="s">
        <v>7</v>
      </c>
      <c r="C817" s="12" t="s">
        <v>585</v>
      </c>
      <c r="D817" s="16">
        <v>14596.6</v>
      </c>
      <c r="F817" s="7">
        <v>4666.5330199999999</v>
      </c>
      <c r="G817" s="7">
        <v>2366.1088600000003</v>
      </c>
      <c r="H817" s="7">
        <v>7563.9581200000002</v>
      </c>
    </row>
    <row r="818" spans="1:8" x14ac:dyDescent="0.25">
      <c r="A818" s="12" t="s">
        <v>64</v>
      </c>
      <c r="B818" s="13" t="s">
        <v>7</v>
      </c>
      <c r="C818" s="12" t="s">
        <v>586</v>
      </c>
      <c r="D818" s="16">
        <v>15284</v>
      </c>
      <c r="F818" s="7">
        <v>4886.2948000000006</v>
      </c>
      <c r="G818" s="7">
        <v>2477.5364</v>
      </c>
      <c r="H818" s="7">
        <v>7920.1687999999995</v>
      </c>
    </row>
    <row r="819" spans="1:8" x14ac:dyDescent="0.25">
      <c r="A819" s="12" t="s">
        <v>64</v>
      </c>
      <c r="B819" s="13" t="s">
        <v>7</v>
      </c>
      <c r="C819" s="12" t="s">
        <v>587</v>
      </c>
      <c r="D819" s="16">
        <v>15284</v>
      </c>
      <c r="F819" s="7">
        <v>4886.2948000000006</v>
      </c>
      <c r="G819" s="7">
        <v>2477.5364</v>
      </c>
      <c r="H819" s="7">
        <v>7920.1687999999995</v>
      </c>
    </row>
    <row r="820" spans="1:8" x14ac:dyDescent="0.25">
      <c r="A820" s="12" t="s">
        <v>64</v>
      </c>
      <c r="B820" s="13" t="s">
        <v>7</v>
      </c>
      <c r="C820" s="12" t="s">
        <v>588</v>
      </c>
      <c r="D820" s="16">
        <v>16887.2</v>
      </c>
      <c r="F820" s="7">
        <v>5398.8378400000001</v>
      </c>
      <c r="G820" s="7">
        <v>2737.4151200000001</v>
      </c>
      <c r="H820" s="7">
        <v>8750.9470400000009</v>
      </c>
    </row>
    <row r="821" spans="1:8" x14ac:dyDescent="0.25">
      <c r="A821" s="12" t="s">
        <v>64</v>
      </c>
      <c r="B821" s="13" t="s">
        <v>7</v>
      </c>
      <c r="C821" s="12" t="s">
        <v>589</v>
      </c>
      <c r="D821" s="16">
        <v>16887.2</v>
      </c>
      <c r="F821" s="7">
        <v>5398.8378400000001</v>
      </c>
      <c r="G821" s="7">
        <v>2737.4151200000001</v>
      </c>
      <c r="H821" s="7">
        <v>8750.9470400000009</v>
      </c>
    </row>
    <row r="822" spans="1:8" x14ac:dyDescent="0.25">
      <c r="A822" s="12" t="s">
        <v>64</v>
      </c>
      <c r="B822" s="13" t="s">
        <v>7</v>
      </c>
      <c r="C822" s="12" t="s">
        <v>590</v>
      </c>
      <c r="D822" s="16">
        <v>16887.2</v>
      </c>
      <c r="F822" s="7">
        <v>5398.8378400000001</v>
      </c>
      <c r="G822" s="7">
        <v>2737.4151200000001</v>
      </c>
      <c r="H822" s="7">
        <v>8750.9470400000009</v>
      </c>
    </row>
    <row r="823" spans="1:8" x14ac:dyDescent="0.25">
      <c r="A823" s="12" t="s">
        <v>64</v>
      </c>
      <c r="B823" s="13" t="s">
        <v>7</v>
      </c>
      <c r="C823" s="12" t="s">
        <v>591</v>
      </c>
      <c r="D823" s="16">
        <v>16887.2</v>
      </c>
      <c r="F823" s="7">
        <v>5398.8378400000001</v>
      </c>
      <c r="G823" s="7">
        <v>2737.4151200000001</v>
      </c>
      <c r="H823" s="7">
        <v>8750.9470400000009</v>
      </c>
    </row>
    <row r="824" spans="1:8" x14ac:dyDescent="0.25">
      <c r="A824" s="12" t="s">
        <v>64</v>
      </c>
      <c r="B824" s="13" t="s">
        <v>7</v>
      </c>
      <c r="C824" s="12" t="s">
        <v>592</v>
      </c>
      <c r="D824" s="16">
        <v>18007.2</v>
      </c>
      <c r="F824" s="7">
        <v>5756.9018400000014</v>
      </c>
      <c r="G824" s="7">
        <v>2918.9671199999993</v>
      </c>
      <c r="H824" s="7">
        <v>9331.3310400000009</v>
      </c>
    </row>
    <row r="825" spans="1:8" x14ac:dyDescent="0.25">
      <c r="A825" s="12" t="s">
        <v>64</v>
      </c>
      <c r="B825" s="13" t="s">
        <v>7</v>
      </c>
      <c r="C825" s="12" t="s">
        <v>593</v>
      </c>
      <c r="D825" s="16">
        <v>18971.2</v>
      </c>
      <c r="F825" s="7">
        <v>6065.0926400000008</v>
      </c>
      <c r="G825" s="7">
        <v>3075.2315199999998</v>
      </c>
      <c r="H825" s="7">
        <v>9830.8758400000006</v>
      </c>
    </row>
    <row r="826" spans="1:8" x14ac:dyDescent="0.25">
      <c r="A826" s="12" t="s">
        <v>64</v>
      </c>
      <c r="B826" s="13" t="s">
        <v>7</v>
      </c>
      <c r="C826" s="12" t="s">
        <v>594</v>
      </c>
      <c r="D826" s="16">
        <v>20107.599999999999</v>
      </c>
      <c r="F826" s="7">
        <v>6428.3997199999994</v>
      </c>
      <c r="G826" s="7">
        <v>3259.4419599999997</v>
      </c>
      <c r="H826" s="7">
        <v>10419.758319999999</v>
      </c>
    </row>
    <row r="827" spans="1:8" x14ac:dyDescent="0.25">
      <c r="A827" s="12" t="s">
        <v>64</v>
      </c>
      <c r="B827" s="13" t="s">
        <v>7</v>
      </c>
      <c r="C827" s="12" t="s">
        <v>595</v>
      </c>
      <c r="D827" s="16">
        <v>20125.599999999999</v>
      </c>
      <c r="F827" s="7">
        <v>6434.1543199999996</v>
      </c>
      <c r="G827" s="7">
        <v>3262.3597599999994</v>
      </c>
      <c r="H827" s="7">
        <v>10429.08592</v>
      </c>
    </row>
    <row r="828" spans="1:8" x14ac:dyDescent="0.25">
      <c r="A828" s="12" t="s">
        <v>64</v>
      </c>
      <c r="B828" s="13" t="s">
        <v>7</v>
      </c>
      <c r="C828" s="12" t="s">
        <v>596</v>
      </c>
      <c r="D828" s="16">
        <v>224.8</v>
      </c>
      <c r="F828" s="7">
        <v>71.868560000000002</v>
      </c>
      <c r="G828" s="7">
        <v>36.440080000000002</v>
      </c>
      <c r="H828" s="7">
        <v>116.49136</v>
      </c>
    </row>
    <row r="829" spans="1:8" x14ac:dyDescent="0.25">
      <c r="A829" s="12" t="s">
        <v>64</v>
      </c>
      <c r="B829" s="13" t="s">
        <v>7</v>
      </c>
      <c r="C829" s="12" t="s">
        <v>597</v>
      </c>
      <c r="D829" s="16">
        <v>309.8</v>
      </c>
      <c r="F829" s="7">
        <v>99.043059999999997</v>
      </c>
      <c r="G829" s="7">
        <v>50.218580000000003</v>
      </c>
      <c r="H829" s="7">
        <v>160.53836000000001</v>
      </c>
    </row>
    <row r="830" spans="1:8" x14ac:dyDescent="0.25">
      <c r="A830" s="12" t="s">
        <v>64</v>
      </c>
      <c r="B830" s="13" t="s">
        <v>7</v>
      </c>
      <c r="C830" s="12" t="s">
        <v>598</v>
      </c>
      <c r="D830" s="16">
        <v>309.8</v>
      </c>
      <c r="F830" s="7">
        <v>99.043059999999997</v>
      </c>
      <c r="G830" s="7">
        <v>50.218580000000003</v>
      </c>
      <c r="H830" s="7">
        <v>160.53836000000001</v>
      </c>
    </row>
    <row r="831" spans="1:8" x14ac:dyDescent="0.25">
      <c r="A831" s="12" t="s">
        <v>64</v>
      </c>
      <c r="B831" s="13" t="s">
        <v>7</v>
      </c>
      <c r="C831" s="12" t="s">
        <v>599</v>
      </c>
      <c r="D831" s="16">
        <v>313.8</v>
      </c>
      <c r="F831" s="7">
        <v>100.32186</v>
      </c>
      <c r="G831" s="7">
        <v>50.866980000000005</v>
      </c>
      <c r="H831" s="7">
        <v>162.61116000000001</v>
      </c>
    </row>
    <row r="832" spans="1:8" x14ac:dyDescent="0.25">
      <c r="A832" s="12" t="s">
        <v>64</v>
      </c>
      <c r="B832" s="13" t="s">
        <v>7</v>
      </c>
      <c r="C832" s="12" t="s">
        <v>600</v>
      </c>
      <c r="D832" s="16">
        <v>313.8</v>
      </c>
      <c r="F832" s="7">
        <v>100.32186</v>
      </c>
      <c r="G832" s="7">
        <v>50.866980000000005</v>
      </c>
      <c r="H832" s="7">
        <v>162.61116000000001</v>
      </c>
    </row>
    <row r="833" spans="1:8" x14ac:dyDescent="0.25">
      <c r="A833" s="12" t="s">
        <v>64</v>
      </c>
      <c r="B833" s="13" t="s">
        <v>7</v>
      </c>
      <c r="C833" s="12" t="s">
        <v>601</v>
      </c>
      <c r="D833" s="16">
        <v>410.8</v>
      </c>
      <c r="F833" s="7">
        <v>131.33275999999998</v>
      </c>
      <c r="G833" s="7">
        <v>66.590679999999992</v>
      </c>
      <c r="H833" s="7">
        <v>212.87656000000001</v>
      </c>
    </row>
    <row r="834" spans="1:8" x14ac:dyDescent="0.25">
      <c r="A834" s="12" t="s">
        <v>64</v>
      </c>
      <c r="B834" s="13" t="s">
        <v>7</v>
      </c>
      <c r="C834" s="12" t="s">
        <v>602</v>
      </c>
      <c r="D834" s="16">
        <v>1537.49</v>
      </c>
      <c r="F834" s="7">
        <v>491.53555299999999</v>
      </c>
      <c r="G834" s="7">
        <v>249.22712899999996</v>
      </c>
      <c r="H834" s="7">
        <v>796.72731799999997</v>
      </c>
    </row>
    <row r="835" spans="1:8" x14ac:dyDescent="0.25">
      <c r="A835" s="12" t="s">
        <v>64</v>
      </c>
      <c r="B835" s="13" t="s">
        <v>7</v>
      </c>
      <c r="C835" s="12" t="s">
        <v>603</v>
      </c>
      <c r="D835" s="16">
        <v>1758.4</v>
      </c>
      <c r="F835" s="7">
        <v>562.16048000000001</v>
      </c>
      <c r="G835" s="7">
        <v>285.03663999999998</v>
      </c>
      <c r="H835" s="7">
        <v>911.20288000000005</v>
      </c>
    </row>
    <row r="836" spans="1:8" x14ac:dyDescent="0.25">
      <c r="A836" s="12" t="s">
        <v>64</v>
      </c>
      <c r="B836" s="13" t="s">
        <v>7</v>
      </c>
      <c r="C836" s="12" t="s">
        <v>604</v>
      </c>
      <c r="D836" s="16">
        <v>1771.72</v>
      </c>
      <c r="F836" s="7">
        <v>566.41888400000005</v>
      </c>
      <c r="G836" s="7">
        <v>287.19581199999999</v>
      </c>
      <c r="H836" s="7">
        <v>918.10530400000005</v>
      </c>
    </row>
    <row r="837" spans="1:8" x14ac:dyDescent="0.25">
      <c r="A837" s="12" t="s">
        <v>64</v>
      </c>
      <c r="B837" s="13" t="s">
        <v>7</v>
      </c>
      <c r="C837" s="12" t="s">
        <v>605</v>
      </c>
      <c r="D837" s="16">
        <v>1925.12</v>
      </c>
      <c r="F837" s="7">
        <v>615.46086400000002</v>
      </c>
      <c r="G837" s="7">
        <v>312.06195200000002</v>
      </c>
      <c r="H837" s="7">
        <v>997.59718399999997</v>
      </c>
    </row>
    <row r="838" spans="1:8" x14ac:dyDescent="0.25">
      <c r="A838" s="12" t="s">
        <v>64</v>
      </c>
      <c r="B838" s="13" t="s">
        <v>7</v>
      </c>
      <c r="C838" s="12" t="s">
        <v>606</v>
      </c>
      <c r="D838" s="16">
        <v>2143.6799999999998</v>
      </c>
      <c r="F838" s="7">
        <v>685.33449599999994</v>
      </c>
      <c r="G838" s="7">
        <v>347.49052799999993</v>
      </c>
      <c r="H838" s="7">
        <v>1110.8549759999999</v>
      </c>
    </row>
    <row r="839" spans="1:8" x14ac:dyDescent="0.25">
      <c r="A839" s="12" t="s">
        <v>64</v>
      </c>
      <c r="B839" s="13" t="s">
        <v>7</v>
      </c>
      <c r="C839" s="12" t="s">
        <v>607</v>
      </c>
      <c r="D839" s="16">
        <v>2213.08</v>
      </c>
      <c r="F839" s="7">
        <v>707.52167600000007</v>
      </c>
      <c r="G839" s="7">
        <v>358.74026799999996</v>
      </c>
      <c r="H839" s="7">
        <v>1146.8180559999998</v>
      </c>
    </row>
    <row r="840" spans="1:8" x14ac:dyDescent="0.25">
      <c r="A840" s="12" t="s">
        <v>64</v>
      </c>
      <c r="B840" s="13" t="s">
        <v>7</v>
      </c>
      <c r="C840" s="12" t="s">
        <v>608</v>
      </c>
      <c r="D840" s="16">
        <v>2215.04</v>
      </c>
      <c r="F840" s="7">
        <v>708.14828799999998</v>
      </c>
      <c r="G840" s="7">
        <v>359.05798399999998</v>
      </c>
      <c r="H840" s="7">
        <v>1147.8337280000001</v>
      </c>
    </row>
    <row r="841" spans="1:8" x14ac:dyDescent="0.25">
      <c r="A841" s="12" t="s">
        <v>64</v>
      </c>
      <c r="B841" s="13" t="s">
        <v>7</v>
      </c>
      <c r="C841" s="12" t="s">
        <v>609</v>
      </c>
      <c r="D841" s="16">
        <v>2215.04</v>
      </c>
      <c r="F841" s="7">
        <v>708.14828799999998</v>
      </c>
      <c r="G841" s="7">
        <v>359.05798399999998</v>
      </c>
      <c r="H841" s="7">
        <v>1147.8337280000001</v>
      </c>
    </row>
    <row r="842" spans="1:8" x14ac:dyDescent="0.25">
      <c r="A842" s="12" t="s">
        <v>64</v>
      </c>
      <c r="B842" s="13" t="s">
        <v>7</v>
      </c>
      <c r="C842" s="12" t="s">
        <v>610</v>
      </c>
      <c r="D842" s="16">
        <v>2256.96</v>
      </c>
      <c r="F842" s="7">
        <v>721.55011200000001</v>
      </c>
      <c r="G842" s="7">
        <v>365.85321599999997</v>
      </c>
      <c r="H842" s="7">
        <v>1169.5566719999999</v>
      </c>
    </row>
    <row r="843" spans="1:8" x14ac:dyDescent="0.25">
      <c r="A843" s="12" t="s">
        <v>64</v>
      </c>
      <c r="B843" s="13" t="s">
        <v>7</v>
      </c>
      <c r="C843" s="12" t="s">
        <v>611</v>
      </c>
      <c r="D843" s="16">
        <v>2256.96</v>
      </c>
      <c r="F843" s="7">
        <v>721.55011200000001</v>
      </c>
      <c r="G843" s="7">
        <v>365.85321599999997</v>
      </c>
      <c r="H843" s="7">
        <v>1169.5566719999999</v>
      </c>
    </row>
    <row r="844" spans="1:8" x14ac:dyDescent="0.25">
      <c r="A844" s="12" t="s">
        <v>64</v>
      </c>
      <c r="B844" s="13" t="s">
        <v>7</v>
      </c>
      <c r="C844" s="12" t="s">
        <v>612</v>
      </c>
      <c r="D844" s="16">
        <v>2259.48</v>
      </c>
      <c r="F844" s="7">
        <v>722.35575600000004</v>
      </c>
      <c r="G844" s="7">
        <v>366.26170799999994</v>
      </c>
      <c r="H844" s="7">
        <v>1170.8625360000001</v>
      </c>
    </row>
    <row r="845" spans="1:8" x14ac:dyDescent="0.25">
      <c r="A845" s="12" t="s">
        <v>64</v>
      </c>
      <c r="B845" s="13" t="s">
        <v>7</v>
      </c>
      <c r="C845" s="12" t="s">
        <v>613</v>
      </c>
      <c r="D845" s="16">
        <v>2263.23</v>
      </c>
      <c r="F845" s="7">
        <v>723.55463100000009</v>
      </c>
      <c r="G845" s="7">
        <v>366.86958299999992</v>
      </c>
      <c r="H845" s="7">
        <v>1172.8057859999999</v>
      </c>
    </row>
    <row r="846" spans="1:8" x14ac:dyDescent="0.25">
      <c r="A846" s="12" t="s">
        <v>64</v>
      </c>
      <c r="B846" s="13" t="s">
        <v>7</v>
      </c>
      <c r="C846" s="12" t="s">
        <v>614</v>
      </c>
      <c r="D846" s="16">
        <v>2375.48</v>
      </c>
      <c r="F846" s="7">
        <v>759.44095600000003</v>
      </c>
      <c r="G846" s="7">
        <v>385.06530800000002</v>
      </c>
      <c r="H846" s="7">
        <v>1230.9737359999999</v>
      </c>
    </row>
    <row r="847" spans="1:8" x14ac:dyDescent="0.25">
      <c r="A847" s="12" t="s">
        <v>64</v>
      </c>
      <c r="B847" s="13" t="s">
        <v>7</v>
      </c>
      <c r="C847" s="12" t="s">
        <v>615</v>
      </c>
      <c r="D847" s="16">
        <v>2405.54</v>
      </c>
      <c r="F847" s="7">
        <v>769.05113799999992</v>
      </c>
      <c r="G847" s="7">
        <v>389.93803400000002</v>
      </c>
      <c r="H847" s="7">
        <v>1246.5508279999999</v>
      </c>
    </row>
    <row r="848" spans="1:8" x14ac:dyDescent="0.25">
      <c r="A848" s="12" t="s">
        <v>64</v>
      </c>
      <c r="B848" s="13" t="s">
        <v>7</v>
      </c>
      <c r="C848" s="12" t="s">
        <v>616</v>
      </c>
      <c r="D848" s="16">
        <v>2480.48</v>
      </c>
      <c r="F848" s="7">
        <v>793.00945600000023</v>
      </c>
      <c r="G848" s="7">
        <v>402.08580799999999</v>
      </c>
      <c r="H848" s="7">
        <v>1285.384736</v>
      </c>
    </row>
    <row r="849" spans="1:8" x14ac:dyDescent="0.25">
      <c r="A849" s="12" t="s">
        <v>64</v>
      </c>
      <c r="B849" s="13" t="s">
        <v>7</v>
      </c>
      <c r="C849" s="12" t="s">
        <v>617</v>
      </c>
      <c r="D849" s="16">
        <v>2480.48</v>
      </c>
      <c r="F849" s="7">
        <v>793.00945600000023</v>
      </c>
      <c r="G849" s="7">
        <v>402.08580799999999</v>
      </c>
      <c r="H849" s="7">
        <v>1285.384736</v>
      </c>
    </row>
    <row r="850" spans="1:8" x14ac:dyDescent="0.25">
      <c r="A850" s="12" t="s">
        <v>64</v>
      </c>
      <c r="B850" s="13" t="s">
        <v>7</v>
      </c>
      <c r="C850" s="12" t="s">
        <v>618</v>
      </c>
      <c r="D850" s="16">
        <v>2723.2</v>
      </c>
      <c r="F850" s="7">
        <v>870.60703999999987</v>
      </c>
      <c r="G850" s="7">
        <v>441.43071999999995</v>
      </c>
      <c r="H850" s="7">
        <v>1411.1622399999999</v>
      </c>
    </row>
    <row r="851" spans="1:8" x14ac:dyDescent="0.25">
      <c r="A851" s="12" t="s">
        <v>64</v>
      </c>
      <c r="B851" s="13" t="s">
        <v>7</v>
      </c>
      <c r="C851" s="12" t="s">
        <v>619</v>
      </c>
      <c r="D851" s="16">
        <v>2723.2</v>
      </c>
      <c r="F851" s="7">
        <v>870.60703999999987</v>
      </c>
      <c r="G851" s="7">
        <v>441.43071999999995</v>
      </c>
      <c r="H851" s="7">
        <v>1411.1622399999999</v>
      </c>
    </row>
    <row r="852" spans="1:8" x14ac:dyDescent="0.25">
      <c r="A852" s="12" t="s">
        <v>64</v>
      </c>
      <c r="B852" s="13" t="s">
        <v>7</v>
      </c>
      <c r="C852" s="12" t="s">
        <v>620</v>
      </c>
      <c r="D852" s="16">
        <v>3020.48</v>
      </c>
      <c r="F852" s="7">
        <v>965.64745599999992</v>
      </c>
      <c r="G852" s="7">
        <v>489.61980799999998</v>
      </c>
      <c r="H852" s="7">
        <v>1565.2127359999999</v>
      </c>
    </row>
    <row r="853" spans="1:8" x14ac:dyDescent="0.25">
      <c r="A853" s="12" t="s">
        <v>64</v>
      </c>
      <c r="B853" s="13" t="s">
        <v>7</v>
      </c>
      <c r="C853" s="12" t="s">
        <v>621</v>
      </c>
      <c r="D853" s="16">
        <v>3025.98</v>
      </c>
      <c r="F853" s="7">
        <v>967.40580599999998</v>
      </c>
      <c r="G853" s="7">
        <v>490.51135800000003</v>
      </c>
      <c r="H853" s="7">
        <v>1568.0628360000001</v>
      </c>
    </row>
    <row r="854" spans="1:8" x14ac:dyDescent="0.25">
      <c r="A854" s="12" t="s">
        <v>64</v>
      </c>
      <c r="B854" s="13" t="s">
        <v>7</v>
      </c>
      <c r="C854" s="12" t="s">
        <v>622</v>
      </c>
      <c r="D854" s="16">
        <v>3204</v>
      </c>
      <c r="F854" s="7">
        <v>1024.3188</v>
      </c>
      <c r="G854" s="7">
        <v>519.36840000000007</v>
      </c>
      <c r="H854" s="7">
        <v>1660.3127999999999</v>
      </c>
    </row>
    <row r="855" spans="1:8" x14ac:dyDescent="0.25">
      <c r="A855" s="12" t="s">
        <v>64</v>
      </c>
      <c r="B855" s="13" t="s">
        <v>7</v>
      </c>
      <c r="C855" s="12" t="s">
        <v>623</v>
      </c>
      <c r="D855" s="16">
        <v>3204</v>
      </c>
      <c r="F855" s="7">
        <v>1024.3188</v>
      </c>
      <c r="G855" s="7">
        <v>519.36840000000007</v>
      </c>
      <c r="H855" s="7">
        <v>1660.3127999999999</v>
      </c>
    </row>
    <row r="856" spans="1:8" x14ac:dyDescent="0.25">
      <c r="A856" s="12" t="s">
        <v>64</v>
      </c>
      <c r="B856" s="13" t="s">
        <v>7</v>
      </c>
      <c r="C856" s="12" t="s">
        <v>624</v>
      </c>
      <c r="D856" s="16">
        <v>3524.4</v>
      </c>
      <c r="F856" s="7">
        <v>1126.7506799999999</v>
      </c>
      <c r="G856" s="7">
        <v>571.30524000000003</v>
      </c>
      <c r="H856" s="7">
        <v>1826.3440800000001</v>
      </c>
    </row>
    <row r="857" spans="1:8" x14ac:dyDescent="0.25">
      <c r="A857" s="12" t="s">
        <v>64</v>
      </c>
      <c r="B857" s="13" t="s">
        <v>7</v>
      </c>
      <c r="C857" s="12" t="s">
        <v>625</v>
      </c>
      <c r="D857" s="16">
        <v>9346.4</v>
      </c>
      <c r="F857" s="7">
        <v>2988.0440799999992</v>
      </c>
      <c r="G857" s="7">
        <v>1515.0514399999997</v>
      </c>
      <c r="H857" s="7">
        <v>4843.3044799999998</v>
      </c>
    </row>
    <row r="858" spans="1:8" x14ac:dyDescent="0.25">
      <c r="A858" s="12" t="s">
        <v>64</v>
      </c>
      <c r="B858" s="13" t="s">
        <v>7</v>
      </c>
      <c r="C858" s="12" t="s">
        <v>626</v>
      </c>
      <c r="D858" s="16">
        <v>9810.4</v>
      </c>
      <c r="F858" s="7">
        <v>3136.3848800000001</v>
      </c>
      <c r="G858" s="7">
        <v>1590.26584</v>
      </c>
      <c r="H858" s="7">
        <v>5083.74928</v>
      </c>
    </row>
    <row r="859" spans="1:8" x14ac:dyDescent="0.25">
      <c r="A859" s="12" t="s">
        <v>64</v>
      </c>
      <c r="B859" s="13" t="s">
        <v>7</v>
      </c>
      <c r="C859" s="12" t="s">
        <v>627</v>
      </c>
      <c r="D859" s="16">
        <v>9810.4</v>
      </c>
      <c r="F859" s="7">
        <v>3136.3848800000001</v>
      </c>
      <c r="G859" s="7">
        <v>1590.26584</v>
      </c>
      <c r="H859" s="7">
        <v>5083.74928</v>
      </c>
    </row>
    <row r="860" spans="1:8" x14ac:dyDescent="0.25">
      <c r="A860" s="12" t="s">
        <v>64</v>
      </c>
      <c r="B860" s="13" t="s">
        <v>7</v>
      </c>
      <c r="C860" s="12" t="s">
        <v>628</v>
      </c>
      <c r="D860" s="16">
        <v>216.16</v>
      </c>
      <c r="F860" s="7">
        <v>69.106352000000001</v>
      </c>
      <c r="G860" s="7">
        <v>35.039535999999998</v>
      </c>
      <c r="H860" s="7">
        <v>112.014112</v>
      </c>
    </row>
    <row r="861" spans="1:8" x14ac:dyDescent="0.25">
      <c r="A861" s="12" t="s">
        <v>64</v>
      </c>
      <c r="B861" s="13" t="s">
        <v>7</v>
      </c>
      <c r="C861" s="12" t="s">
        <v>629</v>
      </c>
      <c r="D861" s="16">
        <v>6244</v>
      </c>
      <c r="F861" s="7">
        <v>1996.2068000000004</v>
      </c>
      <c r="G861" s="7">
        <v>1012.1523999999999</v>
      </c>
      <c r="H861" s="7">
        <v>3235.6408000000001</v>
      </c>
    </row>
    <row r="862" spans="1:8" x14ac:dyDescent="0.25">
      <c r="A862" s="12" t="s">
        <v>64</v>
      </c>
      <c r="B862" s="13" t="s">
        <v>7</v>
      </c>
      <c r="C862" s="12" t="s">
        <v>630</v>
      </c>
      <c r="D862" s="16">
        <v>216.16</v>
      </c>
      <c r="F862" s="7">
        <v>69.106352000000001</v>
      </c>
      <c r="G862" s="7">
        <v>35.039535999999998</v>
      </c>
      <c r="H862" s="7">
        <v>112.014112</v>
      </c>
    </row>
    <row r="863" spans="1:8" x14ac:dyDescent="0.25">
      <c r="A863" s="12" t="s">
        <v>64</v>
      </c>
      <c r="B863" s="13" t="s">
        <v>7</v>
      </c>
      <c r="C863" s="12" t="s">
        <v>631</v>
      </c>
      <c r="D863" s="16">
        <v>276.60000000000002</v>
      </c>
      <c r="F863" s="7">
        <v>88.429019999999994</v>
      </c>
      <c r="G863" s="7">
        <v>44.836860000000001</v>
      </c>
      <c r="H863" s="7">
        <v>143.33412000000001</v>
      </c>
    </row>
    <row r="864" spans="1:8" x14ac:dyDescent="0.25">
      <c r="A864" s="12" t="s">
        <v>64</v>
      </c>
      <c r="B864" s="13" t="s">
        <v>7</v>
      </c>
      <c r="C864" s="12" t="s">
        <v>632</v>
      </c>
      <c r="D864" s="16">
        <v>282.04000000000002</v>
      </c>
      <c r="F864" s="7">
        <v>90.168188000000029</v>
      </c>
      <c r="G864" s="7">
        <v>45.718683999999996</v>
      </c>
      <c r="H864" s="7">
        <v>146.15312800000001</v>
      </c>
    </row>
    <row r="865" spans="1:8" x14ac:dyDescent="0.25">
      <c r="A865" s="12" t="s">
        <v>64</v>
      </c>
      <c r="B865" s="13" t="s">
        <v>7</v>
      </c>
      <c r="C865" s="12" t="s">
        <v>633</v>
      </c>
      <c r="D865" s="16">
        <v>298.64</v>
      </c>
      <c r="F865" s="7">
        <v>95.475207999999981</v>
      </c>
      <c r="G865" s="7">
        <v>48.409543999999997</v>
      </c>
      <c r="H865" s="7">
        <v>154.75524799999999</v>
      </c>
    </row>
    <row r="866" spans="1:8" x14ac:dyDescent="0.25">
      <c r="A866" s="12" t="s">
        <v>64</v>
      </c>
      <c r="B866" s="13" t="s">
        <v>7</v>
      </c>
      <c r="C866" s="12" t="s">
        <v>634</v>
      </c>
      <c r="D866" s="16">
        <v>298.64</v>
      </c>
      <c r="F866" s="7">
        <v>95.475207999999981</v>
      </c>
      <c r="G866" s="7">
        <v>48.409543999999997</v>
      </c>
      <c r="H866" s="7">
        <v>154.75524799999999</v>
      </c>
    </row>
    <row r="867" spans="1:8" x14ac:dyDescent="0.25">
      <c r="A867" s="12" t="s">
        <v>64</v>
      </c>
      <c r="B867" s="13" t="s">
        <v>7</v>
      </c>
      <c r="C867" s="12" t="s">
        <v>635</v>
      </c>
      <c r="D867" s="16">
        <v>298.64</v>
      </c>
      <c r="F867" s="7">
        <v>95.475207999999981</v>
      </c>
      <c r="G867" s="7">
        <v>48.409543999999997</v>
      </c>
      <c r="H867" s="7">
        <v>154.75524799999999</v>
      </c>
    </row>
    <row r="868" spans="1:8" x14ac:dyDescent="0.25">
      <c r="A868" s="12" t="s">
        <v>64</v>
      </c>
      <c r="B868" s="13" t="s">
        <v>7</v>
      </c>
      <c r="C868" s="12" t="s">
        <v>636</v>
      </c>
      <c r="D868" s="16">
        <v>298.64</v>
      </c>
      <c r="F868" s="7">
        <v>95.475207999999981</v>
      </c>
      <c r="G868" s="7">
        <v>48.409543999999997</v>
      </c>
      <c r="H868" s="7">
        <v>154.75524799999999</v>
      </c>
    </row>
    <row r="869" spans="1:8" x14ac:dyDescent="0.25">
      <c r="A869" s="12" t="s">
        <v>64</v>
      </c>
      <c r="B869" s="13" t="s">
        <v>7</v>
      </c>
      <c r="C869" s="12" t="s">
        <v>637</v>
      </c>
      <c r="D869" s="16">
        <v>298.64</v>
      </c>
      <c r="F869" s="7">
        <v>95.475207999999981</v>
      </c>
      <c r="G869" s="7">
        <v>48.409543999999997</v>
      </c>
      <c r="H869" s="7">
        <v>154.75524799999999</v>
      </c>
    </row>
    <row r="870" spans="1:8" x14ac:dyDescent="0.25">
      <c r="A870" s="12" t="s">
        <v>64</v>
      </c>
      <c r="B870" s="13" t="s">
        <v>7</v>
      </c>
      <c r="C870" s="12" t="s">
        <v>638</v>
      </c>
      <c r="D870" s="16">
        <v>298.64</v>
      </c>
      <c r="F870" s="7">
        <v>95.475207999999981</v>
      </c>
      <c r="G870" s="7">
        <v>48.409543999999997</v>
      </c>
      <c r="H870" s="7">
        <v>154.75524799999999</v>
      </c>
    </row>
    <row r="871" spans="1:8" x14ac:dyDescent="0.25">
      <c r="A871" s="12" t="s">
        <v>64</v>
      </c>
      <c r="B871" s="13" t="s">
        <v>7</v>
      </c>
      <c r="C871" s="12" t="s">
        <v>639</v>
      </c>
      <c r="D871" s="16">
        <v>298.64</v>
      </c>
      <c r="F871" s="7">
        <v>95.475207999999981</v>
      </c>
      <c r="G871" s="7">
        <v>48.409543999999997</v>
      </c>
      <c r="H871" s="7">
        <v>154.75524799999999</v>
      </c>
    </row>
    <row r="872" spans="1:8" x14ac:dyDescent="0.25">
      <c r="A872" s="12" t="s">
        <v>64</v>
      </c>
      <c r="B872" s="13" t="s">
        <v>7</v>
      </c>
      <c r="C872" s="12" t="s">
        <v>640</v>
      </c>
      <c r="D872" s="16">
        <v>302.19</v>
      </c>
      <c r="F872" s="7">
        <v>96.610142999999994</v>
      </c>
      <c r="G872" s="7">
        <v>48.984999000000002</v>
      </c>
      <c r="H872" s="7">
        <v>156.59485799999999</v>
      </c>
    </row>
    <row r="873" spans="1:8" x14ac:dyDescent="0.25">
      <c r="A873" s="12" t="s">
        <v>64</v>
      </c>
      <c r="B873" s="13" t="s">
        <v>7</v>
      </c>
      <c r="C873" s="12" t="s">
        <v>641</v>
      </c>
      <c r="D873" s="16">
        <v>383.6</v>
      </c>
      <c r="F873" s="7">
        <v>122.63692</v>
      </c>
      <c r="G873" s="7">
        <v>62.181559999999998</v>
      </c>
      <c r="H873" s="7">
        <v>198.78152</v>
      </c>
    </row>
    <row r="874" spans="1:8" x14ac:dyDescent="0.25">
      <c r="A874" s="12" t="s">
        <v>64</v>
      </c>
      <c r="B874" s="13" t="s">
        <v>7</v>
      </c>
      <c r="C874" s="12" t="s">
        <v>642</v>
      </c>
      <c r="D874" s="16">
        <v>383.6</v>
      </c>
      <c r="F874" s="7">
        <v>122.63692</v>
      </c>
      <c r="G874" s="7">
        <v>62.181559999999998</v>
      </c>
      <c r="H874" s="7">
        <v>198.78152</v>
      </c>
    </row>
    <row r="875" spans="1:8" x14ac:dyDescent="0.25">
      <c r="A875" s="12" t="s">
        <v>64</v>
      </c>
      <c r="B875" s="13" t="s">
        <v>7</v>
      </c>
      <c r="C875" s="12" t="s">
        <v>643</v>
      </c>
      <c r="D875" s="16">
        <v>387.6</v>
      </c>
      <c r="F875" s="7">
        <v>123.91572000000001</v>
      </c>
      <c r="G875" s="7">
        <v>62.82996</v>
      </c>
      <c r="H875" s="7">
        <v>200.85432</v>
      </c>
    </row>
    <row r="876" spans="1:8" x14ac:dyDescent="0.25">
      <c r="A876" s="12" t="s">
        <v>64</v>
      </c>
      <c r="B876" s="13" t="s">
        <v>7</v>
      </c>
      <c r="C876" s="12" t="s">
        <v>644</v>
      </c>
      <c r="D876" s="16">
        <v>387.6</v>
      </c>
      <c r="F876" s="7">
        <v>123.91572000000001</v>
      </c>
      <c r="G876" s="7">
        <v>62.82996</v>
      </c>
      <c r="H876" s="7">
        <v>200.85432</v>
      </c>
    </row>
    <row r="877" spans="1:8" x14ac:dyDescent="0.25">
      <c r="A877" s="12" t="s">
        <v>64</v>
      </c>
      <c r="B877" s="13" t="s">
        <v>7</v>
      </c>
      <c r="C877" s="12" t="s">
        <v>645</v>
      </c>
      <c r="D877" s="16">
        <v>518.6</v>
      </c>
      <c r="F877" s="7">
        <v>165.79641999999998</v>
      </c>
      <c r="G877" s="7">
        <v>84.065060000000003</v>
      </c>
      <c r="H877" s="7">
        <v>268.73851999999999</v>
      </c>
    </row>
    <row r="878" spans="1:8" x14ac:dyDescent="0.25">
      <c r="A878" s="12" t="s">
        <v>64</v>
      </c>
      <c r="B878" s="13" t="s">
        <v>7</v>
      </c>
      <c r="C878" s="12" t="s">
        <v>646</v>
      </c>
      <c r="D878" s="16">
        <v>1674.64</v>
      </c>
      <c r="F878" s="7">
        <v>535.38240800000005</v>
      </c>
      <c r="G878" s="7">
        <v>271.45914400000004</v>
      </c>
      <c r="H878" s="7">
        <v>867.79844800000001</v>
      </c>
    </row>
    <row r="879" spans="1:8" x14ac:dyDescent="0.25">
      <c r="A879" s="12" t="s">
        <v>64</v>
      </c>
      <c r="B879" s="13" t="s">
        <v>7</v>
      </c>
      <c r="C879" s="12" t="s">
        <v>647</v>
      </c>
      <c r="D879" s="16">
        <v>1800.52</v>
      </c>
      <c r="F879" s="7">
        <v>575.62624400000004</v>
      </c>
      <c r="G879" s="7">
        <v>291.86429199999998</v>
      </c>
      <c r="H879" s="7">
        <v>933.02946399999996</v>
      </c>
    </row>
    <row r="880" spans="1:8" x14ac:dyDescent="0.25">
      <c r="A880" s="12" t="s">
        <v>64</v>
      </c>
      <c r="B880" s="13" t="s">
        <v>7</v>
      </c>
      <c r="C880" s="12" t="s">
        <v>648</v>
      </c>
      <c r="D880" s="16">
        <v>1959.78</v>
      </c>
      <c r="F880" s="7">
        <v>626.54166600000008</v>
      </c>
      <c r="G880" s="7">
        <v>317.68033800000001</v>
      </c>
      <c r="H880" s="7">
        <v>1015.557996</v>
      </c>
    </row>
    <row r="881" spans="1:8" x14ac:dyDescent="0.25">
      <c r="A881" s="12" t="s">
        <v>64</v>
      </c>
      <c r="B881" s="13" t="s">
        <v>7</v>
      </c>
      <c r="C881" s="12" t="s">
        <v>649</v>
      </c>
      <c r="D881" s="16">
        <v>2517.6799999999998</v>
      </c>
      <c r="F881" s="7">
        <v>804.90229599999998</v>
      </c>
      <c r="G881" s="7">
        <v>408.11592799999994</v>
      </c>
      <c r="H881" s="7">
        <v>1304.6617759999999</v>
      </c>
    </row>
    <row r="882" spans="1:8" x14ac:dyDescent="0.25">
      <c r="A882" s="12" t="s">
        <v>64</v>
      </c>
      <c r="B882" s="13" t="s">
        <v>7</v>
      </c>
      <c r="C882" s="12" t="s">
        <v>650</v>
      </c>
      <c r="D882" s="16">
        <v>2517.6799999999998</v>
      </c>
      <c r="F882" s="7">
        <v>804.90229599999998</v>
      </c>
      <c r="G882" s="7">
        <v>408.11592799999994</v>
      </c>
      <c r="H882" s="7">
        <v>1304.6617759999999</v>
      </c>
    </row>
    <row r="883" spans="1:8" x14ac:dyDescent="0.25">
      <c r="A883" s="12" t="s">
        <v>64</v>
      </c>
      <c r="B883" s="13" t="s">
        <v>7</v>
      </c>
      <c r="C883" s="12" t="s">
        <v>651</v>
      </c>
      <c r="D883" s="16">
        <v>2517.6799999999998</v>
      </c>
      <c r="F883" s="7">
        <v>804.90229599999998</v>
      </c>
      <c r="G883" s="7">
        <v>408.11592799999994</v>
      </c>
      <c r="H883" s="7">
        <v>1304.6617759999999</v>
      </c>
    </row>
    <row r="884" spans="1:8" x14ac:dyDescent="0.25">
      <c r="A884" s="12" t="s">
        <v>64</v>
      </c>
      <c r="B884" s="13" t="s">
        <v>7</v>
      </c>
      <c r="C884" s="12" t="s">
        <v>652</v>
      </c>
      <c r="D884" s="16">
        <v>2542.2800000000002</v>
      </c>
      <c r="F884" s="7">
        <v>812.76691600000004</v>
      </c>
      <c r="G884" s="7">
        <v>412.103588</v>
      </c>
      <c r="H884" s="7">
        <v>1317.409496</v>
      </c>
    </row>
    <row r="885" spans="1:8" x14ac:dyDescent="0.25">
      <c r="A885" s="12" t="s">
        <v>64</v>
      </c>
      <c r="B885" s="13" t="s">
        <v>7</v>
      </c>
      <c r="C885" s="12" t="s">
        <v>653</v>
      </c>
      <c r="D885" s="16">
        <v>2758.08</v>
      </c>
      <c r="F885" s="7">
        <v>881.75817599999993</v>
      </c>
      <c r="G885" s="7">
        <v>447.084768</v>
      </c>
      <c r="H885" s="7">
        <v>1429.2370559999999</v>
      </c>
    </row>
    <row r="886" spans="1:8" x14ac:dyDescent="0.25">
      <c r="A886" s="12" t="s">
        <v>64</v>
      </c>
      <c r="B886" s="13" t="s">
        <v>7</v>
      </c>
      <c r="C886" s="12" t="s">
        <v>654</v>
      </c>
      <c r="D886" s="16">
        <v>2758.08</v>
      </c>
      <c r="F886" s="7">
        <v>881.75817599999993</v>
      </c>
      <c r="G886" s="7">
        <v>447.084768</v>
      </c>
      <c r="H886" s="7">
        <v>1429.2370559999999</v>
      </c>
    </row>
    <row r="887" spans="1:8" x14ac:dyDescent="0.25">
      <c r="A887" s="12" t="s">
        <v>64</v>
      </c>
      <c r="B887" s="13" t="s">
        <v>7</v>
      </c>
      <c r="C887" s="12" t="s">
        <v>655</v>
      </c>
      <c r="D887" s="16">
        <v>3683.58</v>
      </c>
      <c r="F887" s="7">
        <v>1177.6405259999999</v>
      </c>
      <c r="G887" s="7">
        <v>597.10831799999994</v>
      </c>
      <c r="H887" s="7">
        <v>1908.831156</v>
      </c>
    </row>
    <row r="888" spans="1:8" x14ac:dyDescent="0.25">
      <c r="A888" s="12" t="s">
        <v>64</v>
      </c>
      <c r="B888" s="13" t="s">
        <v>7</v>
      </c>
      <c r="C888" s="12" t="s">
        <v>656</v>
      </c>
      <c r="D888" s="16">
        <v>4851.8</v>
      </c>
      <c r="F888" s="7">
        <v>1551.1204600000001</v>
      </c>
      <c r="G888" s="7">
        <v>786.47678000000008</v>
      </c>
      <c r="H888" s="7">
        <v>2514.2027600000001</v>
      </c>
    </row>
    <row r="889" spans="1:8" x14ac:dyDescent="0.25">
      <c r="A889" s="12" t="s">
        <v>64</v>
      </c>
      <c r="B889" s="13" t="s">
        <v>7</v>
      </c>
      <c r="C889" s="12" t="s">
        <v>657</v>
      </c>
      <c r="D889" s="16">
        <v>6244</v>
      </c>
      <c r="F889" s="7">
        <v>1996.2068000000004</v>
      </c>
      <c r="G889" s="7">
        <v>1012.1523999999999</v>
      </c>
      <c r="H889" s="7">
        <v>3235.6408000000001</v>
      </c>
    </row>
    <row r="890" spans="1:8" x14ac:dyDescent="0.25">
      <c r="A890" s="12" t="s">
        <v>64</v>
      </c>
      <c r="B890" s="13" t="s">
        <v>7</v>
      </c>
      <c r="C890" s="12" t="s">
        <v>658</v>
      </c>
      <c r="D890" s="16">
        <v>6584.6</v>
      </c>
      <c r="F890" s="7">
        <v>2105.0966200000003</v>
      </c>
      <c r="G890" s="7">
        <v>1067.3636600000002</v>
      </c>
      <c r="H890" s="7">
        <v>3412.1397200000001</v>
      </c>
    </row>
    <row r="891" spans="1:8" x14ac:dyDescent="0.25">
      <c r="A891" s="12" t="s">
        <v>64</v>
      </c>
      <c r="B891" s="13" t="s">
        <v>7</v>
      </c>
      <c r="C891" s="12" t="s">
        <v>659</v>
      </c>
      <c r="D891" s="16">
        <v>7099.2</v>
      </c>
      <c r="F891" s="7">
        <v>2269.6142400000003</v>
      </c>
      <c r="G891" s="7">
        <v>1150.7803200000001</v>
      </c>
      <c r="H891" s="7">
        <v>3678.8054400000001</v>
      </c>
    </row>
    <row r="892" spans="1:8" x14ac:dyDescent="0.25">
      <c r="A892" s="12" t="s">
        <v>64</v>
      </c>
      <c r="B892" s="13" t="s">
        <v>7</v>
      </c>
      <c r="C892" s="12" t="s">
        <v>660</v>
      </c>
      <c r="D892" s="16">
        <v>7246.8</v>
      </c>
      <c r="F892" s="7">
        <v>2316.8019600000002</v>
      </c>
      <c r="G892" s="7">
        <v>1174.7062800000001</v>
      </c>
      <c r="H892" s="7">
        <v>3755.2917600000001</v>
      </c>
    </row>
    <row r="893" spans="1:8" x14ac:dyDescent="0.25">
      <c r="A893" s="12" t="s">
        <v>64</v>
      </c>
      <c r="B893" s="13" t="s">
        <v>7</v>
      </c>
      <c r="C893" s="12" t="s">
        <v>661</v>
      </c>
      <c r="D893" s="16">
        <v>7520</v>
      </c>
      <c r="F893" s="7">
        <v>2404.1439999999998</v>
      </c>
      <c r="G893" s="7">
        <v>1218.992</v>
      </c>
      <c r="H893" s="7">
        <v>3896.864</v>
      </c>
    </row>
    <row r="894" spans="1:8" x14ac:dyDescent="0.25">
      <c r="A894" s="12" t="s">
        <v>64</v>
      </c>
      <c r="B894" s="13" t="s">
        <v>7</v>
      </c>
      <c r="C894" s="12" t="s">
        <v>662</v>
      </c>
      <c r="D894" s="16">
        <v>8109.9</v>
      </c>
      <c r="F894" s="7">
        <v>2592.7350299999998</v>
      </c>
      <c r="G894" s="7">
        <v>1314.6147900000001</v>
      </c>
      <c r="H894" s="7">
        <v>4202.5501800000002</v>
      </c>
    </row>
    <row r="895" spans="1:8" x14ac:dyDescent="0.25">
      <c r="A895" s="12" t="s">
        <v>64</v>
      </c>
      <c r="B895" s="13" t="s">
        <v>7</v>
      </c>
      <c r="C895" s="12" t="s">
        <v>663</v>
      </c>
      <c r="D895" s="16">
        <v>9120.6</v>
      </c>
      <c r="F895" s="7">
        <v>2915.8558200000002</v>
      </c>
      <c r="G895" s="7">
        <v>1478.4492600000001</v>
      </c>
      <c r="H895" s="7">
        <v>4726.2949200000003</v>
      </c>
    </row>
    <row r="896" spans="1:8" x14ac:dyDescent="0.25">
      <c r="A896" s="12" t="s">
        <v>64</v>
      </c>
      <c r="B896" s="13" t="s">
        <v>7</v>
      </c>
      <c r="C896" s="12" t="s">
        <v>664</v>
      </c>
      <c r="D896" s="16">
        <v>9120.6</v>
      </c>
      <c r="F896" s="7">
        <v>2915.8558200000002</v>
      </c>
      <c r="G896" s="7">
        <v>1478.4492600000001</v>
      </c>
      <c r="H896" s="7">
        <v>4726.2949200000003</v>
      </c>
    </row>
    <row r="897" spans="1:8" x14ac:dyDescent="0.25">
      <c r="A897" s="12" t="s">
        <v>64</v>
      </c>
      <c r="B897" s="13" t="s">
        <v>7</v>
      </c>
      <c r="C897" s="12" t="s">
        <v>665</v>
      </c>
      <c r="D897" s="16">
        <v>9120.6</v>
      </c>
      <c r="F897" s="7">
        <v>2915.8558200000002</v>
      </c>
      <c r="G897" s="7">
        <v>1478.4492600000001</v>
      </c>
      <c r="H897" s="7">
        <v>4726.2949200000003</v>
      </c>
    </row>
    <row r="898" spans="1:8" x14ac:dyDescent="0.25">
      <c r="A898" s="12" t="s">
        <v>64</v>
      </c>
      <c r="B898" s="13" t="s">
        <v>7</v>
      </c>
      <c r="C898" s="12" t="s">
        <v>666</v>
      </c>
      <c r="D898" s="16">
        <v>9373.4</v>
      </c>
      <c r="F898" s="7">
        <v>2996.6759800000004</v>
      </c>
      <c r="G898" s="7">
        <v>1519.4281399999998</v>
      </c>
      <c r="H898" s="7">
        <v>4857.2958799999997</v>
      </c>
    </row>
    <row r="899" spans="1:8" x14ac:dyDescent="0.25">
      <c r="A899" s="12" t="s">
        <v>64</v>
      </c>
      <c r="B899" s="13" t="s">
        <v>7</v>
      </c>
      <c r="C899" s="12" t="s">
        <v>667</v>
      </c>
      <c r="D899" s="16">
        <v>9712.6</v>
      </c>
      <c r="F899" s="7">
        <v>3105.1182199999998</v>
      </c>
      <c r="G899" s="7">
        <v>1574.4124599999998</v>
      </c>
      <c r="H899" s="7">
        <v>5033.0693200000005</v>
      </c>
    </row>
    <row r="900" spans="1:8" x14ac:dyDescent="0.25">
      <c r="A900" s="12" t="s">
        <v>64</v>
      </c>
      <c r="B900" s="13" t="s">
        <v>7</v>
      </c>
      <c r="C900" s="12" t="s">
        <v>668</v>
      </c>
      <c r="D900" s="16">
        <v>9712.6</v>
      </c>
      <c r="F900" s="7">
        <v>3105.1182199999998</v>
      </c>
      <c r="G900" s="7">
        <v>1574.4124599999998</v>
      </c>
      <c r="H900" s="7">
        <v>5033.0693200000005</v>
      </c>
    </row>
    <row r="901" spans="1:8" x14ac:dyDescent="0.25">
      <c r="A901" s="12" t="s">
        <v>64</v>
      </c>
      <c r="B901" s="13" t="s">
        <v>7</v>
      </c>
      <c r="C901" s="12" t="s">
        <v>669</v>
      </c>
      <c r="D901" s="16">
        <v>9740.6</v>
      </c>
      <c r="F901" s="7">
        <v>3114.0698200000002</v>
      </c>
      <c r="G901" s="7">
        <v>1578.95126</v>
      </c>
      <c r="H901" s="7">
        <v>5047.5789199999999</v>
      </c>
    </row>
    <row r="902" spans="1:8" x14ac:dyDescent="0.25">
      <c r="A902" s="12" t="s">
        <v>64</v>
      </c>
      <c r="B902" s="13" t="s">
        <v>7</v>
      </c>
      <c r="C902" s="12" t="s">
        <v>670</v>
      </c>
      <c r="D902" s="16">
        <v>9810.4</v>
      </c>
      <c r="F902" s="7">
        <v>3136.3848800000001</v>
      </c>
      <c r="G902" s="7">
        <v>1590.26584</v>
      </c>
      <c r="H902" s="7">
        <v>5083.74928</v>
      </c>
    </row>
    <row r="903" spans="1:8" x14ac:dyDescent="0.25">
      <c r="A903" s="12" t="s">
        <v>64</v>
      </c>
      <c r="B903" s="13" t="s">
        <v>7</v>
      </c>
      <c r="C903" s="12" t="s">
        <v>671</v>
      </c>
      <c r="D903" s="16">
        <v>9810.4</v>
      </c>
      <c r="F903" s="7">
        <v>3136.3848800000001</v>
      </c>
      <c r="G903" s="7">
        <v>1590.26584</v>
      </c>
      <c r="H903" s="7">
        <v>5083.74928</v>
      </c>
    </row>
    <row r="904" spans="1:8" x14ac:dyDescent="0.25">
      <c r="A904" s="12" t="s">
        <v>64</v>
      </c>
      <c r="B904" s="13" t="s">
        <v>7</v>
      </c>
      <c r="C904" s="12" t="s">
        <v>672</v>
      </c>
      <c r="D904" s="16">
        <v>10724</v>
      </c>
      <c r="F904" s="7">
        <v>3428.4628000000002</v>
      </c>
      <c r="G904" s="7">
        <v>1738.3603999999998</v>
      </c>
      <c r="H904" s="7">
        <v>5557.1768000000002</v>
      </c>
    </row>
    <row r="905" spans="1:8" x14ac:dyDescent="0.25">
      <c r="A905" s="12" t="s">
        <v>64</v>
      </c>
      <c r="B905" s="13" t="s">
        <v>7</v>
      </c>
      <c r="C905" s="12" t="s">
        <v>673</v>
      </c>
      <c r="D905" s="16">
        <v>14324</v>
      </c>
      <c r="F905" s="7">
        <v>4579.3827999999994</v>
      </c>
      <c r="G905" s="7">
        <v>2321.9204</v>
      </c>
      <c r="H905" s="7">
        <v>7422.6967999999997</v>
      </c>
    </row>
    <row r="906" spans="1:8" x14ac:dyDescent="0.25">
      <c r="A906" s="12" t="s">
        <v>64</v>
      </c>
      <c r="B906" s="13" t="s">
        <v>7</v>
      </c>
      <c r="C906" s="12" t="s">
        <v>674</v>
      </c>
      <c r="D906" s="16">
        <v>14324</v>
      </c>
      <c r="F906" s="7">
        <v>4579.3827999999994</v>
      </c>
      <c r="G906" s="7">
        <v>2321.9204</v>
      </c>
      <c r="H906" s="7">
        <v>7422.6967999999997</v>
      </c>
    </row>
    <row r="907" spans="1:8" x14ac:dyDescent="0.25">
      <c r="A907" s="12" t="s">
        <v>64</v>
      </c>
      <c r="B907" s="13" t="s">
        <v>7</v>
      </c>
      <c r="C907" s="12" t="s">
        <v>675</v>
      </c>
      <c r="D907" s="16">
        <v>14324</v>
      </c>
      <c r="F907" s="7">
        <v>4579.3827999999994</v>
      </c>
      <c r="G907" s="7">
        <v>2321.9204</v>
      </c>
      <c r="H907" s="7">
        <v>7422.6967999999997</v>
      </c>
    </row>
    <row r="908" spans="1:8" x14ac:dyDescent="0.25">
      <c r="A908" s="12" t="s">
        <v>64</v>
      </c>
      <c r="B908" s="13" t="s">
        <v>7</v>
      </c>
      <c r="C908" s="12" t="s">
        <v>676</v>
      </c>
      <c r="D908" s="16">
        <v>14324</v>
      </c>
      <c r="F908" s="7">
        <v>4579.3827999999994</v>
      </c>
      <c r="G908" s="7">
        <v>2321.9204</v>
      </c>
      <c r="H908" s="7">
        <v>7422.6967999999997</v>
      </c>
    </row>
    <row r="909" spans="1:8" x14ac:dyDescent="0.25">
      <c r="A909" s="12" t="s">
        <v>64</v>
      </c>
      <c r="B909" s="13" t="s">
        <v>7</v>
      </c>
      <c r="C909" s="12" t="s">
        <v>677</v>
      </c>
      <c r="D909" s="16">
        <v>15284</v>
      </c>
      <c r="F909" s="7">
        <v>4886.2948000000006</v>
      </c>
      <c r="G909" s="7">
        <v>2477.5364</v>
      </c>
      <c r="H909" s="7">
        <v>7920.1687999999995</v>
      </c>
    </row>
    <row r="910" spans="1:8" x14ac:dyDescent="0.25">
      <c r="A910" s="12" t="s">
        <v>64</v>
      </c>
      <c r="B910" s="13" t="s">
        <v>7</v>
      </c>
      <c r="C910" s="12" t="s">
        <v>678</v>
      </c>
      <c r="D910" s="16">
        <v>15284</v>
      </c>
      <c r="F910" s="7">
        <v>4886.2948000000006</v>
      </c>
      <c r="G910" s="7">
        <v>2477.5364</v>
      </c>
      <c r="H910" s="7">
        <v>7920.1687999999995</v>
      </c>
    </row>
    <row r="911" spans="1:8" x14ac:dyDescent="0.25">
      <c r="A911" s="12" t="s">
        <v>64</v>
      </c>
      <c r="B911" s="13" t="s">
        <v>7</v>
      </c>
      <c r="C911" s="12" t="s">
        <v>679</v>
      </c>
      <c r="D911" s="16">
        <v>15284</v>
      </c>
      <c r="F911" s="7">
        <v>4886.2948000000006</v>
      </c>
      <c r="G911" s="7">
        <v>2477.5364</v>
      </c>
      <c r="H911" s="7">
        <v>7920.1687999999995</v>
      </c>
    </row>
    <row r="912" spans="1:8" x14ac:dyDescent="0.25">
      <c r="A912" s="12" t="s">
        <v>64</v>
      </c>
      <c r="B912" s="13" t="s">
        <v>7</v>
      </c>
      <c r="C912" s="12" t="s">
        <v>680</v>
      </c>
      <c r="D912" s="16">
        <v>16887.2</v>
      </c>
      <c r="F912" s="7">
        <v>5398.8378400000001</v>
      </c>
      <c r="G912" s="7">
        <v>2737.4151200000001</v>
      </c>
      <c r="H912" s="7">
        <v>8750.9470400000009</v>
      </c>
    </row>
    <row r="913" spans="1:8" x14ac:dyDescent="0.25">
      <c r="A913" s="12" t="s">
        <v>64</v>
      </c>
      <c r="B913" s="13" t="s">
        <v>7</v>
      </c>
      <c r="C913" s="12" t="s">
        <v>681</v>
      </c>
      <c r="D913" s="16">
        <v>16887.2</v>
      </c>
      <c r="F913" s="7">
        <v>5398.8378400000001</v>
      </c>
      <c r="G913" s="7">
        <v>2737.4151200000001</v>
      </c>
      <c r="H913" s="7">
        <v>8750.9470400000009</v>
      </c>
    </row>
    <row r="914" spans="1:8" x14ac:dyDescent="0.25">
      <c r="A914" s="12" t="s">
        <v>64</v>
      </c>
      <c r="B914" s="13" t="s">
        <v>7</v>
      </c>
      <c r="C914" s="12" t="s">
        <v>682</v>
      </c>
      <c r="D914" s="16">
        <v>16887.2</v>
      </c>
      <c r="F914" s="7">
        <v>5398.8378400000001</v>
      </c>
      <c r="G914" s="7">
        <v>2737.4151200000001</v>
      </c>
      <c r="H914" s="7">
        <v>8750.9470400000009</v>
      </c>
    </row>
    <row r="915" spans="1:8" x14ac:dyDescent="0.25">
      <c r="A915" s="12" t="s">
        <v>64</v>
      </c>
      <c r="B915" s="13" t="s">
        <v>7</v>
      </c>
      <c r="C915" s="12" t="s">
        <v>683</v>
      </c>
      <c r="D915" s="16">
        <v>18007.2</v>
      </c>
      <c r="F915" s="7">
        <v>5756.9018400000014</v>
      </c>
      <c r="G915" s="7">
        <v>2918.9671199999993</v>
      </c>
      <c r="H915" s="7">
        <v>9331.3310400000009</v>
      </c>
    </row>
    <row r="916" spans="1:8" x14ac:dyDescent="0.25">
      <c r="A916" s="12" t="s">
        <v>64</v>
      </c>
      <c r="B916" s="13" t="s">
        <v>7</v>
      </c>
      <c r="C916" s="12" t="s">
        <v>684</v>
      </c>
      <c r="D916" s="16">
        <v>18465.439999999999</v>
      </c>
      <c r="F916" s="7">
        <v>5903.4011679999994</v>
      </c>
      <c r="G916" s="7">
        <v>2993.247824</v>
      </c>
      <c r="H916" s="7">
        <v>9568.7910079999983</v>
      </c>
    </row>
    <row r="917" spans="1:8" x14ac:dyDescent="0.25">
      <c r="A917" s="12" t="s">
        <v>64</v>
      </c>
      <c r="B917" s="13" t="s">
        <v>7</v>
      </c>
      <c r="C917" s="12" t="s">
        <v>685</v>
      </c>
      <c r="D917" s="16">
        <v>21085.599999999999</v>
      </c>
      <c r="F917" s="7">
        <v>6741.0663199999999</v>
      </c>
      <c r="G917" s="7">
        <v>3417.9757600000003</v>
      </c>
      <c r="H917" s="7">
        <v>10926.557919999999</v>
      </c>
    </row>
    <row r="918" spans="1:8" x14ac:dyDescent="0.25">
      <c r="A918" s="12" t="s">
        <v>64</v>
      </c>
      <c r="B918" s="13" t="s">
        <v>7</v>
      </c>
      <c r="C918" s="12" t="s">
        <v>686</v>
      </c>
      <c r="D918" s="16">
        <v>11568.8</v>
      </c>
      <c r="F918" s="7">
        <v>3698.5453600000001</v>
      </c>
      <c r="G918" s="7">
        <v>1875.3024799999998</v>
      </c>
      <c r="H918" s="7">
        <v>5994.9521599999998</v>
      </c>
    </row>
    <row r="919" spans="1:8" x14ac:dyDescent="0.25">
      <c r="A919" s="12" t="s">
        <v>64</v>
      </c>
      <c r="B919" s="13" t="s">
        <v>7</v>
      </c>
      <c r="C919" s="12" t="s">
        <v>687</v>
      </c>
      <c r="D919" s="16">
        <v>18007.2</v>
      </c>
      <c r="F919" s="7">
        <v>5756.9018400000014</v>
      </c>
      <c r="G919" s="7">
        <v>2918.9671199999993</v>
      </c>
      <c r="H919" s="7">
        <v>9331.3310400000009</v>
      </c>
    </row>
    <row r="920" spans="1:8" x14ac:dyDescent="0.25">
      <c r="A920" s="12" t="s">
        <v>692</v>
      </c>
      <c r="B920" s="13" t="s">
        <v>6</v>
      </c>
      <c r="C920" s="13"/>
      <c r="D920" s="16">
        <v>-467406.93</v>
      </c>
      <c r="F920" s="7">
        <v>-242217.16</v>
      </c>
      <c r="G920" s="7">
        <v>-149462.68</v>
      </c>
      <c r="H920" s="7">
        <v>-75727.09</v>
      </c>
    </row>
    <row r="921" spans="1:8" x14ac:dyDescent="0.25">
      <c r="B921" s="13"/>
      <c r="C921" s="13"/>
      <c r="D921" s="16"/>
    </row>
    <row r="922" spans="1:8" x14ac:dyDescent="0.25">
      <c r="B922" s="13"/>
      <c r="C922" s="13"/>
      <c r="D922" s="16"/>
    </row>
    <row r="923" spans="1:8" x14ac:dyDescent="0.25">
      <c r="B923" s="13"/>
      <c r="C923" s="13"/>
      <c r="D923" s="16"/>
    </row>
    <row r="924" spans="1:8" x14ac:dyDescent="0.25">
      <c r="B924" s="13"/>
      <c r="C924" s="13"/>
      <c r="D924" s="16"/>
    </row>
    <row r="925" spans="1:8" x14ac:dyDescent="0.25">
      <c r="B925" s="13"/>
      <c r="C925" s="13"/>
      <c r="D925" s="16"/>
    </row>
    <row r="926" spans="1:8" x14ac:dyDescent="0.25">
      <c r="B926" s="13"/>
      <c r="C926" s="13"/>
      <c r="D926" s="16"/>
    </row>
    <row r="927" spans="1:8" x14ac:dyDescent="0.25">
      <c r="B927" s="13"/>
      <c r="C927" s="13"/>
      <c r="D927" s="16"/>
    </row>
    <row r="928" spans="1:8" x14ac:dyDescent="0.25">
      <c r="B928" s="13"/>
      <c r="C928" s="13"/>
      <c r="D928" s="16"/>
    </row>
    <row r="929" spans="2:4" x14ac:dyDescent="0.25">
      <c r="B929" s="13"/>
      <c r="C929" s="13"/>
      <c r="D929" s="16"/>
    </row>
    <row r="930" spans="2:4" x14ac:dyDescent="0.25">
      <c r="B930" s="13"/>
      <c r="C930" s="13"/>
      <c r="D930" s="16"/>
    </row>
    <row r="931" spans="2:4" x14ac:dyDescent="0.25">
      <c r="B931" s="13"/>
      <c r="C931" s="13"/>
      <c r="D931" s="16"/>
    </row>
    <row r="932" spans="2:4" x14ac:dyDescent="0.25">
      <c r="B932" s="13"/>
      <c r="C932" s="13"/>
      <c r="D932" s="16"/>
    </row>
    <row r="933" spans="2:4" x14ac:dyDescent="0.25">
      <c r="B933" s="13"/>
      <c r="C933" s="13"/>
      <c r="D933" s="16"/>
    </row>
    <row r="934" spans="2:4" x14ac:dyDescent="0.25">
      <c r="B934" s="13"/>
      <c r="C934" s="13"/>
      <c r="D934" s="16"/>
    </row>
    <row r="935" spans="2:4" x14ac:dyDescent="0.25">
      <c r="B935" s="13"/>
      <c r="C935" s="13"/>
      <c r="D935" s="16"/>
    </row>
    <row r="936" spans="2:4" x14ac:dyDescent="0.25">
      <c r="B936" s="13"/>
      <c r="C936" s="13"/>
      <c r="D936" s="16"/>
    </row>
    <row r="937" spans="2:4" x14ac:dyDescent="0.25">
      <c r="B937" s="13"/>
      <c r="C937" s="13"/>
      <c r="D937" s="16"/>
    </row>
    <row r="938" spans="2:4" x14ac:dyDescent="0.25">
      <c r="B938" s="13"/>
      <c r="C938" s="13"/>
      <c r="D938" s="16"/>
    </row>
    <row r="939" spans="2:4" x14ac:dyDescent="0.25">
      <c r="B939" s="13"/>
      <c r="C939" s="13"/>
      <c r="D939" s="16"/>
    </row>
    <row r="940" spans="2:4" x14ac:dyDescent="0.25">
      <c r="B940" s="13"/>
      <c r="C940" s="13"/>
      <c r="D940" s="16"/>
    </row>
    <row r="941" spans="2:4" x14ac:dyDescent="0.25">
      <c r="B941" s="13"/>
      <c r="C941" s="13"/>
      <c r="D941" s="16"/>
    </row>
    <row r="942" spans="2:4" x14ac:dyDescent="0.25">
      <c r="B942" s="13"/>
      <c r="C942" s="13"/>
      <c r="D942" s="16"/>
    </row>
    <row r="943" spans="2:4" x14ac:dyDescent="0.25">
      <c r="B943" s="13"/>
      <c r="C943" s="13"/>
      <c r="D943" s="16"/>
    </row>
    <row r="944" spans="2:4" x14ac:dyDescent="0.25">
      <c r="B944" s="13"/>
      <c r="C944" s="13"/>
      <c r="D944" s="16"/>
    </row>
    <row r="945" spans="2:4" x14ac:dyDescent="0.25">
      <c r="B945" s="13"/>
      <c r="C945" s="13"/>
      <c r="D945" s="16"/>
    </row>
    <row r="946" spans="2:4" x14ac:dyDescent="0.25">
      <c r="B946" s="13"/>
      <c r="C946" s="13"/>
      <c r="D946" s="16"/>
    </row>
    <row r="947" spans="2:4" x14ac:dyDescent="0.25">
      <c r="B947" s="13"/>
      <c r="C947" s="13"/>
      <c r="D947" s="16"/>
    </row>
    <row r="948" spans="2:4" x14ac:dyDescent="0.25">
      <c r="B948" s="13"/>
      <c r="C948" s="13"/>
      <c r="D948" s="16"/>
    </row>
    <row r="949" spans="2:4" x14ac:dyDescent="0.25">
      <c r="B949" s="13"/>
      <c r="C949" s="13"/>
      <c r="D949" s="16"/>
    </row>
    <row r="950" spans="2:4" x14ac:dyDescent="0.25">
      <c r="B950" s="13"/>
      <c r="C950" s="13"/>
      <c r="D950" s="16"/>
    </row>
    <row r="951" spans="2:4" x14ac:dyDescent="0.25">
      <c r="B951" s="13"/>
      <c r="C951" s="13"/>
      <c r="D951" s="16"/>
    </row>
    <row r="952" spans="2:4" x14ac:dyDescent="0.25">
      <c r="B952" s="13"/>
      <c r="C952" s="13"/>
      <c r="D952" s="16"/>
    </row>
    <row r="953" spans="2:4" x14ac:dyDescent="0.25">
      <c r="B953" s="13"/>
      <c r="C953" s="13"/>
      <c r="D953" s="16"/>
    </row>
    <row r="954" spans="2:4" x14ac:dyDescent="0.25">
      <c r="B954" s="13"/>
      <c r="C954" s="13"/>
      <c r="D954" s="16"/>
    </row>
    <row r="955" spans="2:4" x14ac:dyDescent="0.25">
      <c r="B955" s="13"/>
      <c r="C955" s="13"/>
      <c r="D955" s="16"/>
    </row>
    <row r="956" spans="2:4" x14ac:dyDescent="0.25">
      <c r="B956" s="13"/>
      <c r="C956" s="13"/>
      <c r="D956" s="16"/>
    </row>
    <row r="957" spans="2:4" x14ac:dyDescent="0.25">
      <c r="B957" s="13"/>
      <c r="C957" s="13"/>
      <c r="D957" s="16"/>
    </row>
    <row r="958" spans="2:4" x14ac:dyDescent="0.25">
      <c r="B958" s="13"/>
      <c r="C958" s="13"/>
      <c r="D958" s="16"/>
    </row>
    <row r="959" spans="2:4" x14ac:dyDescent="0.25">
      <c r="B959" s="13"/>
      <c r="C959" s="13"/>
      <c r="D959" s="16"/>
    </row>
    <row r="960" spans="2:4" x14ac:dyDescent="0.25">
      <c r="B960" s="13"/>
      <c r="C960" s="13"/>
      <c r="D960" s="16"/>
    </row>
    <row r="961" spans="2:4" x14ac:dyDescent="0.25">
      <c r="B961" s="13"/>
      <c r="C961" s="13"/>
      <c r="D961" s="16"/>
    </row>
    <row r="962" spans="2:4" x14ac:dyDescent="0.25">
      <c r="B962" s="13"/>
      <c r="C962" s="13"/>
      <c r="D962" s="16"/>
    </row>
    <row r="963" spans="2:4" x14ac:dyDescent="0.25">
      <c r="B963" s="13"/>
      <c r="C963" s="13"/>
      <c r="D963" s="16"/>
    </row>
    <row r="964" spans="2:4" x14ac:dyDescent="0.25">
      <c r="B964" s="13"/>
      <c r="C964" s="13"/>
      <c r="D964" s="16"/>
    </row>
    <row r="965" spans="2:4" x14ac:dyDescent="0.25">
      <c r="B965" s="13"/>
      <c r="C965" s="13"/>
      <c r="D965" s="16"/>
    </row>
    <row r="966" spans="2:4" x14ac:dyDescent="0.25">
      <c r="B966" s="13"/>
      <c r="C966" s="13"/>
      <c r="D966" s="16"/>
    </row>
    <row r="967" spans="2:4" x14ac:dyDescent="0.25">
      <c r="B967" s="13"/>
      <c r="C967" s="13"/>
      <c r="D967" s="16"/>
    </row>
    <row r="968" spans="2:4" x14ac:dyDescent="0.25">
      <c r="B968" s="13"/>
      <c r="C968" s="13"/>
      <c r="D968" s="16"/>
    </row>
    <row r="969" spans="2:4" x14ac:dyDescent="0.25">
      <c r="B969" s="13"/>
      <c r="C969" s="13"/>
      <c r="D969" s="16"/>
    </row>
    <row r="970" spans="2:4" x14ac:dyDescent="0.25">
      <c r="B970" s="13"/>
      <c r="C970" s="13"/>
      <c r="D970" s="16"/>
    </row>
    <row r="971" spans="2:4" x14ac:dyDescent="0.25">
      <c r="B971" s="13"/>
      <c r="C971" s="13"/>
      <c r="D971" s="16"/>
    </row>
    <row r="972" spans="2:4" x14ac:dyDescent="0.25">
      <c r="B972" s="13"/>
      <c r="C972" s="13"/>
      <c r="D972" s="16"/>
    </row>
    <row r="973" spans="2:4" x14ac:dyDescent="0.25">
      <c r="B973" s="13"/>
      <c r="C973" s="13"/>
      <c r="D973" s="16"/>
    </row>
    <row r="974" spans="2:4" x14ac:dyDescent="0.25">
      <c r="B974" s="13"/>
      <c r="C974" s="13"/>
      <c r="D974" s="16"/>
    </row>
    <row r="975" spans="2:4" x14ac:dyDescent="0.25">
      <c r="B975" s="13"/>
      <c r="C975" s="13"/>
      <c r="D975" s="16"/>
    </row>
    <row r="976" spans="2:4" x14ac:dyDescent="0.25">
      <c r="B976" s="13"/>
      <c r="C976" s="13"/>
      <c r="D976" s="16"/>
    </row>
    <row r="977" spans="2:4" x14ac:dyDescent="0.25">
      <c r="B977" s="13"/>
      <c r="C977" s="13"/>
      <c r="D977" s="16"/>
    </row>
    <row r="978" spans="2:4" x14ac:dyDescent="0.25">
      <c r="B978" s="13"/>
      <c r="C978" s="13"/>
      <c r="D978" s="16"/>
    </row>
    <row r="979" spans="2:4" x14ac:dyDescent="0.25">
      <c r="B979" s="13"/>
      <c r="C979" s="13"/>
      <c r="D979" s="16"/>
    </row>
    <row r="980" spans="2:4" x14ac:dyDescent="0.25">
      <c r="B980" s="13"/>
      <c r="C980" s="13"/>
      <c r="D980" s="16"/>
    </row>
    <row r="981" spans="2:4" x14ac:dyDescent="0.25">
      <c r="B981" s="13"/>
      <c r="C981" s="13"/>
      <c r="D981" s="16"/>
    </row>
    <row r="982" spans="2:4" x14ac:dyDescent="0.25">
      <c r="B982" s="13"/>
      <c r="C982" s="13"/>
      <c r="D982" s="16"/>
    </row>
    <row r="983" spans="2:4" x14ac:dyDescent="0.25">
      <c r="B983" s="13"/>
      <c r="C983" s="13"/>
      <c r="D983" s="16"/>
    </row>
    <row r="984" spans="2:4" x14ac:dyDescent="0.25">
      <c r="B984" s="13"/>
      <c r="C984" s="13"/>
      <c r="D984" s="16"/>
    </row>
    <row r="985" spans="2:4" x14ac:dyDescent="0.25">
      <c r="B985" s="13"/>
      <c r="C985" s="13"/>
      <c r="D985" s="16"/>
    </row>
    <row r="986" spans="2:4" x14ac:dyDescent="0.25">
      <c r="B986" s="13"/>
      <c r="C986" s="13"/>
      <c r="D986" s="16"/>
    </row>
    <row r="987" spans="2:4" x14ac:dyDescent="0.25">
      <c r="B987" s="13"/>
      <c r="C987" s="13"/>
      <c r="D987" s="16"/>
    </row>
    <row r="988" spans="2:4" x14ac:dyDescent="0.25">
      <c r="B988" s="13"/>
      <c r="C988" s="13"/>
      <c r="D988" s="16"/>
    </row>
    <row r="989" spans="2:4" x14ac:dyDescent="0.25">
      <c r="B989" s="13"/>
      <c r="C989" s="13"/>
      <c r="D989" s="16"/>
    </row>
    <row r="990" spans="2:4" x14ac:dyDescent="0.25">
      <c r="B990" s="13"/>
      <c r="C990" s="13"/>
      <c r="D990" s="16"/>
    </row>
    <row r="991" spans="2:4" x14ac:dyDescent="0.25">
      <c r="B991" s="13"/>
      <c r="C991" s="13"/>
      <c r="D991" s="16"/>
    </row>
    <row r="992" spans="2:4" x14ac:dyDescent="0.25">
      <c r="B992" s="13"/>
      <c r="C992" s="13"/>
      <c r="D992" s="16"/>
    </row>
    <row r="993" spans="2:4" x14ac:dyDescent="0.25">
      <c r="B993" s="13"/>
      <c r="C993" s="13"/>
      <c r="D993" s="16"/>
    </row>
    <row r="994" spans="2:4" x14ac:dyDescent="0.25">
      <c r="B994" s="13"/>
      <c r="C994" s="13"/>
      <c r="D994" s="16"/>
    </row>
    <row r="995" spans="2:4" x14ac:dyDescent="0.25">
      <c r="B995" s="13"/>
      <c r="C995" s="13"/>
      <c r="D995" s="16"/>
    </row>
    <row r="996" spans="2:4" x14ac:dyDescent="0.25">
      <c r="B996" s="13"/>
      <c r="C996" s="13"/>
      <c r="D996" s="16"/>
    </row>
    <row r="997" spans="2:4" x14ac:dyDescent="0.25">
      <c r="B997" s="13"/>
      <c r="C997" s="13"/>
      <c r="D997" s="16"/>
    </row>
    <row r="998" spans="2:4" x14ac:dyDescent="0.25">
      <c r="B998" s="13"/>
      <c r="C998" s="13"/>
      <c r="D998" s="16"/>
    </row>
    <row r="999" spans="2:4" x14ac:dyDescent="0.25">
      <c r="B999" s="13"/>
      <c r="C999" s="13"/>
      <c r="D999" s="16"/>
    </row>
    <row r="1000" spans="2:4" x14ac:dyDescent="0.25">
      <c r="B1000" s="13"/>
      <c r="C1000" s="13"/>
      <c r="D1000" s="16"/>
    </row>
    <row r="1001" spans="2:4" x14ac:dyDescent="0.25">
      <c r="B1001" s="13"/>
      <c r="C1001" s="13"/>
      <c r="D1001" s="16"/>
    </row>
    <row r="1002" spans="2:4" x14ac:dyDescent="0.25">
      <c r="B1002" s="13"/>
      <c r="C1002" s="13"/>
      <c r="D1002" s="16"/>
    </row>
    <row r="1003" spans="2:4" x14ac:dyDescent="0.25">
      <c r="B1003" s="13"/>
      <c r="C1003" s="13"/>
      <c r="D1003" s="16"/>
    </row>
    <row r="1004" spans="2:4" x14ac:dyDescent="0.25">
      <c r="B1004" s="13"/>
      <c r="C1004" s="13"/>
      <c r="D1004" s="16"/>
    </row>
    <row r="1005" spans="2:4" x14ac:dyDescent="0.25">
      <c r="B1005" s="13"/>
      <c r="C1005" s="13"/>
      <c r="D1005" s="16"/>
    </row>
    <row r="1006" spans="2:4" x14ac:dyDescent="0.25">
      <c r="B1006" s="13"/>
      <c r="C1006" s="13"/>
      <c r="D1006" s="16"/>
    </row>
    <row r="1007" spans="2:4" x14ac:dyDescent="0.25">
      <c r="B1007" s="13"/>
      <c r="C1007" s="13"/>
      <c r="D1007" s="16"/>
    </row>
    <row r="1008" spans="2:4" x14ac:dyDescent="0.25">
      <c r="B1008" s="13"/>
      <c r="C1008" s="13"/>
      <c r="D1008" s="16"/>
    </row>
    <row r="1009" spans="2:4" x14ac:dyDescent="0.25">
      <c r="B1009" s="13"/>
      <c r="C1009" s="13"/>
      <c r="D1009" s="16"/>
    </row>
    <row r="1010" spans="2:4" x14ac:dyDescent="0.25">
      <c r="B1010" s="13"/>
      <c r="C1010" s="13"/>
      <c r="D1010" s="16"/>
    </row>
    <row r="1011" spans="2:4" x14ac:dyDescent="0.25">
      <c r="B1011" s="13"/>
      <c r="C1011" s="13"/>
      <c r="D1011" s="16"/>
    </row>
    <row r="1012" spans="2:4" x14ac:dyDescent="0.25">
      <c r="B1012" s="13"/>
      <c r="C1012" s="13"/>
      <c r="D1012" s="16"/>
    </row>
    <row r="1013" spans="2:4" x14ac:dyDescent="0.25">
      <c r="B1013" s="13"/>
      <c r="C1013" s="13"/>
      <c r="D1013" s="16"/>
    </row>
    <row r="1014" spans="2:4" x14ac:dyDescent="0.25">
      <c r="B1014" s="13"/>
      <c r="C1014" s="13"/>
      <c r="D1014" s="16"/>
    </row>
    <row r="1015" spans="2:4" x14ac:dyDescent="0.25">
      <c r="B1015" s="13"/>
      <c r="C1015" s="13"/>
      <c r="D1015" s="16"/>
    </row>
    <row r="1016" spans="2:4" x14ac:dyDescent="0.25">
      <c r="B1016" s="13"/>
      <c r="C1016" s="13"/>
      <c r="D1016" s="16"/>
    </row>
    <row r="1017" spans="2:4" x14ac:dyDescent="0.25">
      <c r="B1017" s="13"/>
      <c r="C1017" s="13"/>
      <c r="D1017" s="16"/>
    </row>
    <row r="1018" spans="2:4" x14ac:dyDescent="0.25">
      <c r="B1018" s="13"/>
      <c r="C1018" s="13"/>
      <c r="D1018" s="16"/>
    </row>
    <row r="1019" spans="2:4" x14ac:dyDescent="0.25">
      <c r="B1019" s="13"/>
      <c r="C1019" s="13"/>
      <c r="D1019" s="16"/>
    </row>
    <row r="1020" spans="2:4" x14ac:dyDescent="0.25">
      <c r="B1020" s="13"/>
      <c r="C1020" s="13"/>
      <c r="D1020" s="16"/>
    </row>
    <row r="1021" spans="2:4" x14ac:dyDescent="0.25">
      <c r="B1021" s="13"/>
      <c r="C1021" s="13"/>
      <c r="D1021" s="16"/>
    </row>
    <row r="1022" spans="2:4" x14ac:dyDescent="0.25">
      <c r="B1022" s="13"/>
      <c r="C1022" s="13"/>
      <c r="D1022" s="16"/>
    </row>
    <row r="1023" spans="2:4" x14ac:dyDescent="0.25">
      <c r="B1023" s="13"/>
      <c r="C1023" s="13"/>
      <c r="D1023" s="16"/>
    </row>
    <row r="1024" spans="2:4" x14ac:dyDescent="0.25">
      <c r="B1024" s="13"/>
      <c r="C1024" s="13"/>
      <c r="D1024" s="16"/>
    </row>
    <row r="1025" spans="2:4" x14ac:dyDescent="0.25">
      <c r="B1025" s="13"/>
      <c r="C1025" s="13"/>
      <c r="D1025" s="16"/>
    </row>
    <row r="1026" spans="2:4" x14ac:dyDescent="0.25">
      <c r="B1026" s="13"/>
      <c r="C1026" s="13"/>
      <c r="D1026" s="16"/>
    </row>
    <row r="1027" spans="2:4" x14ac:dyDescent="0.25">
      <c r="B1027" s="13"/>
      <c r="C1027" s="13"/>
      <c r="D1027" s="16"/>
    </row>
    <row r="1028" spans="2:4" x14ac:dyDescent="0.25">
      <c r="B1028" s="13"/>
      <c r="C1028" s="13"/>
      <c r="D1028" s="16"/>
    </row>
    <row r="1029" spans="2:4" x14ac:dyDescent="0.25">
      <c r="B1029" s="13"/>
      <c r="C1029" s="13"/>
      <c r="D1029" s="16"/>
    </row>
    <row r="1030" spans="2:4" x14ac:dyDescent="0.25">
      <c r="B1030" s="13"/>
      <c r="C1030" s="13"/>
      <c r="D1030" s="16"/>
    </row>
    <row r="1031" spans="2:4" x14ac:dyDescent="0.25">
      <c r="B1031" s="13"/>
      <c r="C1031" s="13"/>
      <c r="D1031" s="16"/>
    </row>
    <row r="1032" spans="2:4" x14ac:dyDescent="0.25">
      <c r="B1032" s="13"/>
      <c r="C1032" s="13"/>
      <c r="D1032" s="16"/>
    </row>
    <row r="1033" spans="2:4" x14ac:dyDescent="0.25">
      <c r="B1033" s="13"/>
      <c r="C1033" s="13"/>
      <c r="D1033" s="16"/>
    </row>
    <row r="1034" spans="2:4" x14ac:dyDescent="0.25">
      <c r="B1034" s="13"/>
      <c r="C1034" s="13"/>
      <c r="D1034" s="16"/>
    </row>
    <row r="1035" spans="2:4" x14ac:dyDescent="0.25">
      <c r="B1035" s="13"/>
      <c r="C1035" s="13"/>
      <c r="D1035" s="16"/>
    </row>
    <row r="1036" spans="2:4" x14ac:dyDescent="0.25">
      <c r="B1036" s="13"/>
      <c r="C1036" s="13"/>
      <c r="D1036" s="16"/>
    </row>
    <row r="1037" spans="2:4" x14ac:dyDescent="0.25">
      <c r="B1037" s="13"/>
      <c r="C1037" s="13"/>
      <c r="D1037" s="16"/>
    </row>
    <row r="1038" spans="2:4" x14ac:dyDescent="0.25">
      <c r="B1038" s="13"/>
      <c r="C1038" s="13"/>
      <c r="D1038" s="16"/>
    </row>
    <row r="1039" spans="2:4" x14ac:dyDescent="0.25">
      <c r="B1039" s="13"/>
      <c r="C1039" s="13"/>
      <c r="D1039" s="16"/>
    </row>
    <row r="1040" spans="2:4" x14ac:dyDescent="0.25">
      <c r="B1040" s="13"/>
      <c r="C1040" s="13"/>
      <c r="D1040" s="16"/>
    </row>
    <row r="1041" spans="2:4" x14ac:dyDescent="0.25">
      <c r="B1041" s="13"/>
      <c r="C1041" s="13"/>
      <c r="D1041" s="16"/>
    </row>
    <row r="1042" spans="2:4" x14ac:dyDescent="0.25">
      <c r="B1042" s="13"/>
      <c r="C1042" s="13"/>
      <c r="D1042" s="16"/>
    </row>
    <row r="1043" spans="2:4" x14ac:dyDescent="0.25">
      <c r="B1043" s="13"/>
      <c r="C1043" s="13"/>
      <c r="D1043" s="16"/>
    </row>
    <row r="1044" spans="2:4" x14ac:dyDescent="0.25">
      <c r="B1044" s="13"/>
      <c r="C1044" s="13"/>
      <c r="D1044" s="16"/>
    </row>
    <row r="1045" spans="2:4" x14ac:dyDescent="0.25">
      <c r="B1045" s="13"/>
      <c r="C1045" s="13"/>
      <c r="D1045" s="16"/>
    </row>
    <row r="1046" spans="2:4" x14ac:dyDescent="0.25">
      <c r="B1046" s="13"/>
      <c r="C1046" s="13"/>
      <c r="D1046" s="16"/>
    </row>
    <row r="1047" spans="2:4" x14ac:dyDescent="0.25">
      <c r="B1047" s="13"/>
      <c r="C1047" s="13"/>
      <c r="D1047" s="16"/>
    </row>
    <row r="1048" spans="2:4" x14ac:dyDescent="0.25">
      <c r="B1048" s="13"/>
      <c r="C1048" s="13"/>
      <c r="D1048" s="16"/>
    </row>
    <row r="1049" spans="2:4" x14ac:dyDescent="0.25">
      <c r="B1049" s="13"/>
      <c r="C1049" s="13"/>
      <c r="D1049" s="16"/>
    </row>
    <row r="1050" spans="2:4" x14ac:dyDescent="0.25">
      <c r="B1050" s="13"/>
      <c r="C1050" s="13"/>
      <c r="D1050" s="16"/>
    </row>
    <row r="1051" spans="2:4" x14ac:dyDescent="0.25">
      <c r="B1051" s="13"/>
      <c r="C1051" s="13"/>
      <c r="D1051" s="16"/>
    </row>
    <row r="1052" spans="2:4" x14ac:dyDescent="0.25">
      <c r="B1052" s="13"/>
      <c r="C1052" s="13"/>
      <c r="D1052" s="16"/>
    </row>
    <row r="1053" spans="2:4" x14ac:dyDescent="0.25">
      <c r="B1053" s="13"/>
      <c r="C1053" s="13"/>
      <c r="D1053" s="16"/>
    </row>
    <row r="1054" spans="2:4" x14ac:dyDescent="0.25">
      <c r="B1054" s="13"/>
      <c r="C1054" s="13"/>
      <c r="D1054" s="16"/>
    </row>
    <row r="1055" spans="2:4" x14ac:dyDescent="0.25">
      <c r="B1055" s="13"/>
      <c r="C1055" s="13"/>
      <c r="D1055" s="16"/>
    </row>
    <row r="1056" spans="2:4" x14ac:dyDescent="0.25">
      <c r="B1056" s="13"/>
      <c r="C1056" s="13"/>
      <c r="D1056" s="16"/>
    </row>
    <row r="1057" spans="2:4" x14ac:dyDescent="0.25">
      <c r="B1057" s="13"/>
      <c r="C1057" s="13"/>
      <c r="D1057" s="16"/>
    </row>
    <row r="1058" spans="2:4" x14ac:dyDescent="0.25">
      <c r="B1058" s="13"/>
      <c r="C1058" s="13"/>
      <c r="D1058" s="16"/>
    </row>
    <row r="1059" spans="2:4" x14ac:dyDescent="0.25">
      <c r="B1059" s="13"/>
      <c r="C1059" s="13"/>
      <c r="D1059" s="16"/>
    </row>
    <row r="1060" spans="2:4" x14ac:dyDescent="0.25">
      <c r="B1060" s="13"/>
      <c r="C1060" s="13"/>
      <c r="D1060" s="16"/>
    </row>
    <row r="1061" spans="2:4" x14ac:dyDescent="0.25">
      <c r="B1061" s="13"/>
      <c r="C1061" s="13"/>
      <c r="D1061" s="16"/>
    </row>
    <row r="1062" spans="2:4" x14ac:dyDescent="0.25">
      <c r="B1062" s="13"/>
      <c r="C1062" s="13"/>
      <c r="D1062" s="16"/>
    </row>
    <row r="1063" spans="2:4" x14ac:dyDescent="0.25">
      <c r="B1063" s="13"/>
      <c r="C1063" s="13"/>
      <c r="D1063" s="16"/>
    </row>
    <row r="1064" spans="2:4" x14ac:dyDescent="0.25">
      <c r="B1064" s="13"/>
      <c r="C1064" s="13"/>
      <c r="D1064" s="16"/>
    </row>
    <row r="1065" spans="2:4" x14ac:dyDescent="0.25">
      <c r="B1065" s="13"/>
      <c r="C1065" s="13"/>
      <c r="D1065" s="16"/>
    </row>
    <row r="1066" spans="2:4" x14ac:dyDescent="0.25">
      <c r="B1066" s="13"/>
      <c r="C1066" s="13"/>
      <c r="D1066" s="16"/>
    </row>
    <row r="1067" spans="2:4" x14ac:dyDescent="0.25">
      <c r="B1067" s="13"/>
      <c r="C1067" s="13"/>
      <c r="D1067" s="16"/>
    </row>
    <row r="1068" spans="2:4" x14ac:dyDescent="0.25">
      <c r="B1068" s="13"/>
      <c r="C1068" s="13"/>
      <c r="D1068" s="16"/>
    </row>
    <row r="1069" spans="2:4" x14ac:dyDescent="0.25">
      <c r="B1069" s="13"/>
      <c r="C1069" s="13"/>
      <c r="D1069" s="16"/>
    </row>
    <row r="1070" spans="2:4" x14ac:dyDescent="0.25">
      <c r="B1070" s="13"/>
      <c r="C1070" s="13"/>
      <c r="D1070" s="16"/>
    </row>
    <row r="1071" spans="2:4" x14ac:dyDescent="0.25">
      <c r="B1071" s="13"/>
      <c r="C1071" s="13"/>
      <c r="D1071" s="16"/>
    </row>
    <row r="1072" spans="2:4" x14ac:dyDescent="0.25">
      <c r="B1072" s="13"/>
      <c r="C1072" s="13"/>
      <c r="D1072" s="16"/>
    </row>
    <row r="1073" spans="2:4" x14ac:dyDescent="0.25">
      <c r="B1073" s="13"/>
      <c r="C1073" s="13"/>
      <c r="D1073" s="16"/>
    </row>
    <row r="1074" spans="2:4" x14ac:dyDescent="0.25">
      <c r="B1074" s="13"/>
      <c r="C1074" s="13"/>
      <c r="D1074" s="16"/>
    </row>
    <row r="1075" spans="2:4" x14ac:dyDescent="0.25">
      <c r="B1075" s="13"/>
      <c r="C1075" s="13"/>
      <c r="D1075" s="16"/>
    </row>
    <row r="1076" spans="2:4" x14ac:dyDescent="0.25">
      <c r="B1076" s="13"/>
      <c r="C1076" s="13"/>
      <c r="D1076" s="16"/>
    </row>
    <row r="1077" spans="2:4" x14ac:dyDescent="0.25">
      <c r="B1077" s="13"/>
      <c r="C1077" s="13"/>
      <c r="D1077" s="16"/>
    </row>
    <row r="1078" spans="2:4" x14ac:dyDescent="0.25">
      <c r="B1078" s="13"/>
      <c r="C1078" s="13"/>
      <c r="D1078" s="16"/>
    </row>
    <row r="1079" spans="2:4" x14ac:dyDescent="0.25">
      <c r="B1079" s="13"/>
      <c r="C1079" s="13"/>
      <c r="D1079" s="16"/>
    </row>
    <row r="1080" spans="2:4" x14ac:dyDescent="0.25">
      <c r="B1080" s="13"/>
      <c r="C1080" s="13"/>
      <c r="D1080" s="16"/>
    </row>
    <row r="1081" spans="2:4" x14ac:dyDescent="0.25">
      <c r="B1081" s="13"/>
      <c r="C1081" s="13"/>
      <c r="D1081" s="16"/>
    </row>
    <row r="1082" spans="2:4" x14ac:dyDescent="0.25">
      <c r="B1082" s="13"/>
      <c r="C1082" s="13"/>
      <c r="D1082" s="16"/>
    </row>
    <row r="1083" spans="2:4" x14ac:dyDescent="0.25">
      <c r="B1083" s="13"/>
      <c r="C1083" s="13"/>
      <c r="D1083" s="16"/>
    </row>
    <row r="1084" spans="2:4" x14ac:dyDescent="0.25">
      <c r="B1084" s="13"/>
      <c r="C1084" s="13"/>
      <c r="D1084" s="16"/>
    </row>
    <row r="1085" spans="2:4" x14ac:dyDescent="0.25">
      <c r="B1085" s="13"/>
      <c r="C1085" s="13"/>
      <c r="D1085" s="16"/>
    </row>
    <row r="1086" spans="2:4" x14ac:dyDescent="0.25">
      <c r="B1086" s="13"/>
      <c r="C1086" s="13"/>
      <c r="D1086" s="16"/>
    </row>
    <row r="1087" spans="2:4" x14ac:dyDescent="0.25">
      <c r="B1087" s="13"/>
      <c r="C1087" s="13"/>
      <c r="D1087" s="16"/>
    </row>
    <row r="1088" spans="2:4" x14ac:dyDescent="0.25">
      <c r="B1088" s="13"/>
      <c r="C1088" s="13"/>
      <c r="D1088" s="16"/>
    </row>
    <row r="1089" spans="2:4" x14ac:dyDescent="0.25">
      <c r="B1089" s="13"/>
      <c r="C1089" s="13"/>
      <c r="D1089" s="16"/>
    </row>
    <row r="1090" spans="2:4" x14ac:dyDescent="0.25">
      <c r="B1090" s="13"/>
      <c r="C1090" s="13"/>
      <c r="D1090" s="16"/>
    </row>
    <row r="1091" spans="2:4" x14ac:dyDescent="0.25">
      <c r="B1091" s="13"/>
      <c r="C1091" s="13"/>
      <c r="D1091" s="16"/>
    </row>
    <row r="1092" spans="2:4" x14ac:dyDescent="0.25">
      <c r="B1092" s="13"/>
      <c r="C1092" s="13"/>
      <c r="D1092" s="16"/>
    </row>
    <row r="1093" spans="2:4" x14ac:dyDescent="0.25">
      <c r="B1093" s="13"/>
      <c r="C1093" s="13"/>
      <c r="D1093" s="16"/>
    </row>
    <row r="1094" spans="2:4" x14ac:dyDescent="0.25">
      <c r="B1094" s="13"/>
      <c r="C1094" s="13"/>
      <c r="D1094" s="16"/>
    </row>
    <row r="1095" spans="2:4" x14ac:dyDescent="0.25">
      <c r="B1095" s="13"/>
      <c r="C1095" s="13"/>
      <c r="D1095" s="16"/>
    </row>
    <row r="1096" spans="2:4" x14ac:dyDescent="0.25">
      <c r="B1096" s="13"/>
      <c r="C1096" s="13"/>
      <c r="D1096" s="16"/>
    </row>
    <row r="1097" spans="2:4" x14ac:dyDescent="0.25">
      <c r="B1097" s="13"/>
      <c r="C1097" s="13"/>
      <c r="D1097" s="16"/>
    </row>
    <row r="1098" spans="2:4" x14ac:dyDescent="0.25">
      <c r="B1098" s="13"/>
      <c r="C1098" s="13"/>
      <c r="D1098" s="16"/>
    </row>
    <row r="1099" spans="2:4" x14ac:dyDescent="0.25">
      <c r="B1099" s="13"/>
      <c r="C1099" s="13"/>
      <c r="D1099" s="16"/>
    </row>
    <row r="1100" spans="2:4" x14ac:dyDescent="0.25">
      <c r="B1100" s="13"/>
      <c r="C1100" s="13"/>
      <c r="D1100" s="16"/>
    </row>
    <row r="1101" spans="2:4" x14ac:dyDescent="0.25">
      <c r="B1101" s="13"/>
      <c r="C1101" s="13"/>
      <c r="D1101" s="16"/>
    </row>
    <row r="1102" spans="2:4" x14ac:dyDescent="0.25">
      <c r="B1102" s="13"/>
      <c r="C1102" s="13"/>
      <c r="D1102" s="16"/>
    </row>
    <row r="1103" spans="2:4" x14ac:dyDescent="0.25">
      <c r="B1103" s="13"/>
      <c r="C1103" s="13"/>
      <c r="D1103" s="16"/>
    </row>
    <row r="1104" spans="2:4" x14ac:dyDescent="0.25">
      <c r="B1104" s="13"/>
      <c r="C1104" s="13"/>
      <c r="D1104" s="16"/>
    </row>
    <row r="1105" spans="2:4" x14ac:dyDescent="0.25">
      <c r="B1105" s="13"/>
      <c r="C1105" s="13"/>
      <c r="D1105" s="16"/>
    </row>
    <row r="1106" spans="2:4" x14ac:dyDescent="0.25">
      <c r="B1106" s="13"/>
      <c r="C1106" s="13"/>
      <c r="D1106" s="16"/>
    </row>
    <row r="1107" spans="2:4" x14ac:dyDescent="0.25">
      <c r="B1107" s="13"/>
      <c r="C1107" s="13"/>
      <c r="D1107" s="16"/>
    </row>
    <row r="1108" spans="2:4" x14ac:dyDescent="0.25">
      <c r="B1108" s="13"/>
      <c r="C1108" s="13"/>
      <c r="D1108" s="16"/>
    </row>
    <row r="1109" spans="2:4" x14ac:dyDescent="0.25">
      <c r="B1109" s="13"/>
      <c r="C1109" s="13"/>
      <c r="D1109" s="16"/>
    </row>
    <row r="1110" spans="2:4" x14ac:dyDescent="0.25">
      <c r="B1110" s="13"/>
      <c r="C1110" s="13"/>
      <c r="D1110" s="16"/>
    </row>
    <row r="1111" spans="2:4" x14ac:dyDescent="0.25">
      <c r="B1111" s="13"/>
      <c r="C1111" s="13"/>
      <c r="D1111" s="16"/>
    </row>
    <row r="1112" spans="2:4" x14ac:dyDescent="0.25">
      <c r="B1112" s="13"/>
      <c r="C1112" s="13"/>
      <c r="D1112" s="16"/>
    </row>
    <row r="1113" spans="2:4" x14ac:dyDescent="0.25">
      <c r="B1113" s="13"/>
      <c r="C1113" s="13"/>
      <c r="D1113" s="16"/>
    </row>
    <row r="1114" spans="2:4" x14ac:dyDescent="0.25">
      <c r="B1114" s="13"/>
      <c r="C1114" s="13"/>
      <c r="D1114" s="16"/>
    </row>
    <row r="1115" spans="2:4" x14ac:dyDescent="0.25">
      <c r="B1115" s="13"/>
      <c r="C1115" s="13"/>
      <c r="D1115" s="16"/>
    </row>
    <row r="1116" spans="2:4" x14ac:dyDescent="0.25">
      <c r="B1116" s="13"/>
      <c r="C1116" s="13"/>
      <c r="D1116" s="16"/>
    </row>
    <row r="1117" spans="2:4" x14ac:dyDescent="0.25">
      <c r="B1117" s="13"/>
      <c r="C1117" s="13"/>
      <c r="D1117" s="16"/>
    </row>
    <row r="1118" spans="2:4" x14ac:dyDescent="0.25">
      <c r="B1118" s="13"/>
      <c r="C1118" s="13"/>
      <c r="D1118" s="16"/>
    </row>
    <row r="1119" spans="2:4" x14ac:dyDescent="0.25">
      <c r="B1119" s="13"/>
      <c r="C1119" s="13"/>
      <c r="D1119" s="16"/>
    </row>
    <row r="1120" spans="2:4" x14ac:dyDescent="0.25">
      <c r="B1120" s="13"/>
      <c r="C1120" s="13"/>
      <c r="D1120" s="16"/>
    </row>
    <row r="1121" spans="2:4" x14ac:dyDescent="0.25">
      <c r="B1121" s="13"/>
      <c r="C1121" s="13"/>
      <c r="D1121" s="16"/>
    </row>
    <row r="1122" spans="2:4" x14ac:dyDescent="0.25">
      <c r="B1122" s="13"/>
      <c r="C1122" s="13"/>
      <c r="D1122" s="16"/>
    </row>
    <row r="1123" spans="2:4" x14ac:dyDescent="0.25">
      <c r="B1123" s="13"/>
      <c r="C1123" s="13"/>
      <c r="D1123" s="16"/>
    </row>
    <row r="1124" spans="2:4" x14ac:dyDescent="0.25">
      <c r="B1124" s="13"/>
      <c r="C1124" s="13"/>
      <c r="D1124" s="16"/>
    </row>
    <row r="1125" spans="2:4" x14ac:dyDescent="0.25">
      <c r="B1125" s="13"/>
      <c r="C1125" s="13"/>
      <c r="D1125" s="16"/>
    </row>
    <row r="1126" spans="2:4" x14ac:dyDescent="0.25">
      <c r="B1126" s="13"/>
      <c r="C1126" s="13"/>
      <c r="D1126" s="16"/>
    </row>
    <row r="1127" spans="2:4" x14ac:dyDescent="0.25">
      <c r="B1127" s="13"/>
      <c r="C1127" s="13"/>
      <c r="D1127" s="16"/>
    </row>
    <row r="1128" spans="2:4" x14ac:dyDescent="0.25">
      <c r="B1128" s="13"/>
      <c r="C1128" s="13"/>
      <c r="D1128" s="16"/>
    </row>
    <row r="1129" spans="2:4" x14ac:dyDescent="0.25">
      <c r="B1129" s="13"/>
      <c r="C1129" s="13"/>
      <c r="D1129" s="16"/>
    </row>
    <row r="1130" spans="2:4" x14ac:dyDescent="0.25">
      <c r="B1130" s="13"/>
      <c r="C1130" s="13"/>
      <c r="D1130" s="16"/>
    </row>
    <row r="1131" spans="2:4" x14ac:dyDescent="0.25">
      <c r="B1131" s="13"/>
      <c r="C1131" s="13"/>
      <c r="D1131" s="16"/>
    </row>
    <row r="1132" spans="2:4" x14ac:dyDescent="0.25">
      <c r="B1132" s="13"/>
      <c r="C1132" s="13"/>
      <c r="D1132" s="16"/>
    </row>
    <row r="1133" spans="2:4" x14ac:dyDescent="0.25">
      <c r="B1133" s="13"/>
      <c r="C1133" s="13"/>
      <c r="D1133" s="16"/>
    </row>
    <row r="1134" spans="2:4" x14ac:dyDescent="0.25">
      <c r="B1134" s="13"/>
      <c r="C1134" s="13"/>
      <c r="D1134" s="16"/>
    </row>
    <row r="1135" spans="2:4" x14ac:dyDescent="0.25">
      <c r="B1135" s="13"/>
      <c r="C1135" s="13"/>
      <c r="D1135" s="16"/>
    </row>
    <row r="1136" spans="2:4" x14ac:dyDescent="0.25">
      <c r="B1136" s="13"/>
      <c r="C1136" s="13"/>
      <c r="D1136" s="16"/>
    </row>
    <row r="1137" spans="2:4" x14ac:dyDescent="0.25">
      <c r="B1137" s="13"/>
      <c r="C1137" s="13"/>
      <c r="D1137" s="16"/>
    </row>
    <row r="1138" spans="2:4" x14ac:dyDescent="0.25">
      <c r="B1138" s="13"/>
      <c r="C1138" s="13"/>
      <c r="D1138" s="16"/>
    </row>
    <row r="1139" spans="2:4" x14ac:dyDescent="0.25">
      <c r="B1139" s="13"/>
      <c r="C1139" s="13"/>
      <c r="D1139" s="16"/>
    </row>
    <row r="1140" spans="2:4" x14ac:dyDescent="0.25">
      <c r="B1140" s="13"/>
      <c r="C1140" s="13"/>
      <c r="D1140" s="16"/>
    </row>
    <row r="1141" spans="2:4" x14ac:dyDescent="0.25">
      <c r="B1141" s="13"/>
      <c r="C1141" s="13"/>
      <c r="D1141" s="16"/>
    </row>
    <row r="1142" spans="2:4" x14ac:dyDescent="0.25">
      <c r="B1142" s="13"/>
      <c r="C1142" s="13"/>
      <c r="D1142" s="16"/>
    </row>
    <row r="1143" spans="2:4" x14ac:dyDescent="0.25">
      <c r="B1143" s="13"/>
      <c r="C1143" s="13"/>
      <c r="D1143" s="16"/>
    </row>
    <row r="1144" spans="2:4" x14ac:dyDescent="0.25">
      <c r="B1144" s="13"/>
      <c r="C1144" s="13"/>
      <c r="D1144" s="16"/>
    </row>
    <row r="1145" spans="2:4" x14ac:dyDescent="0.25">
      <c r="B1145" s="13"/>
      <c r="C1145" s="13"/>
      <c r="D1145" s="16"/>
    </row>
    <row r="1146" spans="2:4" x14ac:dyDescent="0.25">
      <c r="B1146" s="13"/>
      <c r="C1146" s="13"/>
      <c r="D1146" s="16"/>
    </row>
    <row r="1147" spans="2:4" x14ac:dyDescent="0.25">
      <c r="B1147" s="13"/>
      <c r="C1147" s="13"/>
      <c r="D1147" s="16"/>
    </row>
    <row r="1148" spans="2:4" x14ac:dyDescent="0.25">
      <c r="B1148" s="13"/>
      <c r="C1148" s="13"/>
      <c r="D1148" s="16"/>
    </row>
    <row r="1149" spans="2:4" x14ac:dyDescent="0.25">
      <c r="B1149" s="13"/>
      <c r="C1149" s="13"/>
      <c r="D1149" s="16"/>
    </row>
    <row r="1150" spans="2:4" x14ac:dyDescent="0.25">
      <c r="B1150" s="13"/>
      <c r="C1150" s="13"/>
      <c r="D1150" s="16"/>
    </row>
    <row r="1151" spans="2:4" x14ac:dyDescent="0.25">
      <c r="B1151" s="13"/>
      <c r="C1151" s="13"/>
      <c r="D1151" s="16"/>
    </row>
    <row r="1152" spans="2:4" x14ac:dyDescent="0.25">
      <c r="B1152" s="13"/>
      <c r="C1152" s="13"/>
      <c r="D1152" s="16"/>
    </row>
    <row r="1153" spans="2:4" x14ac:dyDescent="0.25">
      <c r="B1153" s="13"/>
      <c r="C1153" s="13"/>
      <c r="D1153" s="16"/>
    </row>
    <row r="1154" spans="2:4" x14ac:dyDescent="0.25">
      <c r="B1154" s="13"/>
      <c r="C1154" s="13"/>
      <c r="D1154" s="16"/>
    </row>
    <row r="1155" spans="2:4" x14ac:dyDescent="0.25">
      <c r="B1155" s="13"/>
      <c r="C1155" s="13"/>
      <c r="D1155" s="16"/>
    </row>
    <row r="1156" spans="2:4" x14ac:dyDescent="0.25">
      <c r="B1156" s="13"/>
      <c r="C1156" s="13"/>
      <c r="D1156" s="16"/>
    </row>
    <row r="1157" spans="2:4" x14ac:dyDescent="0.25">
      <c r="B1157" s="13"/>
      <c r="C1157" s="13"/>
      <c r="D1157" s="16"/>
    </row>
    <row r="1158" spans="2:4" x14ac:dyDescent="0.25">
      <c r="B1158" s="13"/>
      <c r="C1158" s="13"/>
      <c r="D1158" s="16"/>
    </row>
    <row r="1159" spans="2:4" x14ac:dyDescent="0.25">
      <c r="B1159" s="13"/>
      <c r="C1159" s="13"/>
      <c r="D1159" s="16"/>
    </row>
    <row r="1160" spans="2:4" x14ac:dyDescent="0.25">
      <c r="B1160" s="13"/>
      <c r="C1160" s="13"/>
      <c r="D1160" s="16"/>
    </row>
    <row r="1161" spans="2:4" x14ac:dyDescent="0.25">
      <c r="B1161" s="13"/>
      <c r="C1161" s="13"/>
      <c r="D1161" s="16"/>
    </row>
    <row r="1162" spans="2:4" x14ac:dyDescent="0.25">
      <c r="B1162" s="13"/>
      <c r="C1162" s="13"/>
      <c r="D1162" s="16"/>
    </row>
    <row r="1163" spans="2:4" x14ac:dyDescent="0.25">
      <c r="B1163" s="13"/>
      <c r="C1163" s="13"/>
      <c r="D1163" s="16"/>
    </row>
    <row r="1164" spans="2:4" x14ac:dyDescent="0.25">
      <c r="B1164" s="13"/>
      <c r="C1164" s="13"/>
      <c r="D1164" s="16"/>
    </row>
    <row r="1165" spans="2:4" x14ac:dyDescent="0.25">
      <c r="B1165" s="13"/>
      <c r="C1165" s="13"/>
      <c r="D1165" s="16"/>
    </row>
    <row r="1166" spans="2:4" x14ac:dyDescent="0.25">
      <c r="B1166" s="13"/>
      <c r="C1166" s="13"/>
      <c r="D1166" s="16"/>
    </row>
    <row r="1167" spans="2:4" x14ac:dyDescent="0.25">
      <c r="B1167" s="13"/>
      <c r="C1167" s="13"/>
      <c r="D1167" s="16"/>
    </row>
    <row r="1168" spans="2:4" x14ac:dyDescent="0.25">
      <c r="B1168" s="13"/>
      <c r="C1168" s="13"/>
      <c r="D1168" s="16"/>
    </row>
    <row r="1169" spans="2:4" x14ac:dyDescent="0.25">
      <c r="B1169" s="13"/>
      <c r="C1169" s="13"/>
      <c r="D1169" s="16"/>
    </row>
    <row r="1170" spans="2:4" x14ac:dyDescent="0.25">
      <c r="B1170" s="13"/>
      <c r="C1170" s="13"/>
      <c r="D1170" s="16"/>
    </row>
    <row r="1171" spans="2:4" x14ac:dyDescent="0.25">
      <c r="B1171" s="13"/>
      <c r="C1171" s="13"/>
      <c r="D1171" s="16"/>
    </row>
    <row r="1172" spans="2:4" x14ac:dyDescent="0.25">
      <c r="B1172" s="13"/>
      <c r="C1172" s="13"/>
      <c r="D1172" s="16"/>
    </row>
    <row r="1173" spans="2:4" x14ac:dyDescent="0.25">
      <c r="B1173" s="13"/>
      <c r="C1173" s="13"/>
      <c r="D1173" s="16"/>
    </row>
    <row r="1174" spans="2:4" x14ac:dyDescent="0.25">
      <c r="B1174" s="13"/>
      <c r="C1174" s="13"/>
      <c r="D1174" s="16"/>
    </row>
    <row r="1175" spans="2:4" x14ac:dyDescent="0.25">
      <c r="B1175" s="13"/>
      <c r="C1175" s="13"/>
      <c r="D1175" s="16"/>
    </row>
    <row r="1176" spans="2:4" x14ac:dyDescent="0.25">
      <c r="B1176" s="13"/>
      <c r="C1176" s="13"/>
      <c r="D1176" s="16"/>
    </row>
    <row r="1177" spans="2:4" x14ac:dyDescent="0.25">
      <c r="B1177" s="13"/>
      <c r="C1177" s="13"/>
      <c r="D1177" s="16"/>
    </row>
    <row r="1178" spans="2:4" x14ac:dyDescent="0.25">
      <c r="B1178" s="13"/>
      <c r="C1178" s="13"/>
      <c r="D1178" s="16"/>
    </row>
    <row r="1179" spans="2:4" x14ac:dyDescent="0.25">
      <c r="B1179" s="13"/>
      <c r="C1179" s="13"/>
      <c r="D1179" s="16"/>
    </row>
    <row r="1180" spans="2:4" x14ac:dyDescent="0.25">
      <c r="B1180" s="13"/>
      <c r="C1180" s="13"/>
      <c r="D1180" s="16"/>
    </row>
    <row r="1181" spans="2:4" x14ac:dyDescent="0.25">
      <c r="B1181" s="13"/>
      <c r="C1181" s="13"/>
      <c r="D1181" s="16"/>
    </row>
    <row r="1182" spans="2:4" x14ac:dyDescent="0.25">
      <c r="B1182" s="13"/>
      <c r="C1182" s="13"/>
      <c r="D1182" s="16"/>
    </row>
    <row r="1183" spans="2:4" x14ac:dyDescent="0.25">
      <c r="B1183" s="13"/>
      <c r="C1183" s="13"/>
      <c r="D1183" s="16"/>
    </row>
    <row r="1184" spans="2:4" x14ac:dyDescent="0.25">
      <c r="B1184" s="13"/>
      <c r="C1184" s="13"/>
      <c r="D1184" s="16"/>
    </row>
    <row r="1185" spans="2:4" x14ac:dyDescent="0.25">
      <c r="B1185" s="13"/>
      <c r="C1185" s="13"/>
      <c r="D1185" s="16"/>
    </row>
    <row r="1186" spans="2:4" x14ac:dyDescent="0.25">
      <c r="B1186" s="13"/>
      <c r="C1186" s="13"/>
      <c r="D1186" s="16"/>
    </row>
    <row r="1187" spans="2:4" x14ac:dyDescent="0.25">
      <c r="B1187" s="13"/>
      <c r="C1187" s="13"/>
      <c r="D1187" s="16"/>
    </row>
    <row r="1188" spans="2:4" x14ac:dyDescent="0.25">
      <c r="B1188" s="13"/>
      <c r="C1188" s="13"/>
      <c r="D1188" s="16"/>
    </row>
    <row r="1189" spans="2:4" x14ac:dyDescent="0.25">
      <c r="B1189" s="13"/>
      <c r="C1189" s="13"/>
      <c r="D1189" s="16"/>
    </row>
    <row r="1190" spans="2:4" x14ac:dyDescent="0.25">
      <c r="B1190" s="13"/>
      <c r="C1190" s="13"/>
      <c r="D1190" s="16"/>
    </row>
    <row r="1191" spans="2:4" x14ac:dyDescent="0.25">
      <c r="B1191" s="13"/>
      <c r="C1191" s="13"/>
      <c r="D1191" s="16"/>
    </row>
    <row r="1192" spans="2:4" x14ac:dyDescent="0.25">
      <c r="B1192" s="13"/>
      <c r="C1192" s="13"/>
      <c r="D1192" s="16"/>
    </row>
    <row r="1193" spans="2:4" x14ac:dyDescent="0.25">
      <c r="B1193" s="13"/>
      <c r="C1193" s="13"/>
      <c r="D1193" s="16"/>
    </row>
    <row r="1194" spans="2:4" x14ac:dyDescent="0.25">
      <c r="B1194" s="13"/>
      <c r="C1194" s="13"/>
      <c r="D1194" s="16"/>
    </row>
    <row r="1195" spans="2:4" x14ac:dyDescent="0.25">
      <c r="B1195" s="13"/>
      <c r="C1195" s="13"/>
      <c r="D1195" s="16"/>
    </row>
    <row r="1196" spans="2:4" x14ac:dyDescent="0.25">
      <c r="B1196" s="13"/>
      <c r="C1196" s="13"/>
      <c r="D1196" s="16"/>
    </row>
    <row r="1197" spans="2:4" x14ac:dyDescent="0.25">
      <c r="B1197" s="13"/>
      <c r="C1197" s="13"/>
      <c r="D1197" s="16"/>
    </row>
    <row r="1198" spans="2:4" x14ac:dyDescent="0.25">
      <c r="B1198" s="13"/>
      <c r="C1198" s="13"/>
      <c r="D1198" s="16"/>
    </row>
    <row r="1199" spans="2:4" x14ac:dyDescent="0.25">
      <c r="B1199" s="13"/>
      <c r="C1199" s="13"/>
      <c r="D1199" s="16"/>
    </row>
    <row r="1200" spans="2:4" x14ac:dyDescent="0.25">
      <c r="B1200" s="13"/>
      <c r="C1200" s="13"/>
      <c r="D1200" s="16"/>
    </row>
    <row r="1201" spans="2:4" x14ac:dyDescent="0.25">
      <c r="B1201" s="13"/>
      <c r="C1201" s="13"/>
      <c r="D1201" s="16"/>
    </row>
    <row r="1202" spans="2:4" x14ac:dyDescent="0.25">
      <c r="B1202" s="13"/>
      <c r="C1202" s="13"/>
      <c r="D1202" s="16"/>
    </row>
    <row r="1203" spans="2:4" x14ac:dyDescent="0.25">
      <c r="B1203" s="13"/>
      <c r="C1203" s="13"/>
      <c r="D1203" s="16"/>
    </row>
    <row r="1204" spans="2:4" x14ac:dyDescent="0.25">
      <c r="B1204" s="13"/>
      <c r="C1204" s="13"/>
      <c r="D1204" s="16"/>
    </row>
    <row r="1205" spans="2:4" x14ac:dyDescent="0.25">
      <c r="B1205" s="13"/>
      <c r="C1205" s="13"/>
      <c r="D1205" s="16"/>
    </row>
    <row r="1206" spans="2:4" x14ac:dyDescent="0.25">
      <c r="B1206" s="13"/>
      <c r="C1206" s="13"/>
      <c r="D1206" s="16"/>
    </row>
    <row r="1207" spans="2:4" x14ac:dyDescent="0.25">
      <c r="B1207" s="13"/>
      <c r="C1207" s="13"/>
      <c r="D1207" s="16"/>
    </row>
    <row r="1208" spans="2:4" x14ac:dyDescent="0.25">
      <c r="B1208" s="13"/>
      <c r="C1208" s="13"/>
      <c r="D1208" s="16"/>
    </row>
    <row r="1209" spans="2:4" x14ac:dyDescent="0.25">
      <c r="B1209" s="13"/>
      <c r="C1209" s="13"/>
      <c r="D1209" s="16"/>
    </row>
    <row r="1210" spans="2:4" x14ac:dyDescent="0.25">
      <c r="B1210" s="13"/>
      <c r="C1210" s="13"/>
      <c r="D1210" s="16"/>
    </row>
    <row r="1211" spans="2:4" x14ac:dyDescent="0.25">
      <c r="B1211" s="13"/>
      <c r="C1211" s="13"/>
      <c r="D1211" s="16"/>
    </row>
    <row r="1212" spans="2:4" x14ac:dyDescent="0.25">
      <c r="B1212" s="13"/>
      <c r="C1212" s="13"/>
      <c r="D1212" s="16"/>
    </row>
    <row r="1213" spans="2:4" x14ac:dyDescent="0.25">
      <c r="B1213" s="13"/>
      <c r="C1213" s="13"/>
      <c r="D1213" s="16"/>
    </row>
    <row r="1214" spans="2:4" x14ac:dyDescent="0.25">
      <c r="B1214" s="13"/>
      <c r="C1214" s="13"/>
      <c r="D1214" s="16"/>
    </row>
    <row r="1215" spans="2:4" x14ac:dyDescent="0.25">
      <c r="B1215" s="13"/>
      <c r="C1215" s="13"/>
      <c r="D1215" s="16"/>
    </row>
    <row r="1216" spans="2:4" x14ac:dyDescent="0.25">
      <c r="B1216" s="13"/>
      <c r="C1216" s="13"/>
      <c r="D1216" s="16"/>
    </row>
    <row r="1217" spans="2:4" x14ac:dyDescent="0.25">
      <c r="B1217" s="13"/>
      <c r="C1217" s="13"/>
      <c r="D1217" s="16"/>
    </row>
    <row r="1218" spans="2:4" x14ac:dyDescent="0.25">
      <c r="B1218" s="13"/>
      <c r="C1218" s="13"/>
      <c r="D1218" s="16"/>
    </row>
    <row r="1219" spans="2:4" x14ac:dyDescent="0.25">
      <c r="B1219" s="13"/>
      <c r="C1219" s="13"/>
      <c r="D1219" s="16"/>
    </row>
    <row r="1220" spans="2:4" x14ac:dyDescent="0.25">
      <c r="B1220" s="13"/>
      <c r="C1220" s="13"/>
      <c r="D1220" s="16"/>
    </row>
    <row r="1221" spans="2:4" x14ac:dyDescent="0.25">
      <c r="B1221" s="13"/>
      <c r="C1221" s="13"/>
      <c r="D1221" s="16"/>
    </row>
    <row r="1222" spans="2:4" x14ac:dyDescent="0.25">
      <c r="B1222" s="13"/>
      <c r="C1222" s="13"/>
      <c r="D1222" s="16"/>
    </row>
    <row r="1223" spans="2:4" x14ac:dyDescent="0.25">
      <c r="B1223" s="13"/>
      <c r="C1223" s="13"/>
      <c r="D1223" s="16"/>
    </row>
    <row r="1224" spans="2:4" x14ac:dyDescent="0.25">
      <c r="B1224" s="13"/>
      <c r="C1224" s="13"/>
      <c r="D1224" s="16"/>
    </row>
    <row r="1225" spans="2:4" x14ac:dyDescent="0.25">
      <c r="B1225" s="13"/>
      <c r="C1225" s="13"/>
      <c r="D1225" s="16"/>
    </row>
    <row r="1226" spans="2:4" x14ac:dyDescent="0.25">
      <c r="B1226" s="13"/>
      <c r="C1226" s="13"/>
      <c r="D1226" s="16"/>
    </row>
    <row r="1227" spans="2:4" x14ac:dyDescent="0.25">
      <c r="B1227" s="13"/>
      <c r="C1227" s="13"/>
      <c r="D1227" s="16"/>
    </row>
    <row r="1228" spans="2:4" x14ac:dyDescent="0.25">
      <c r="B1228" s="13"/>
      <c r="C1228" s="13"/>
      <c r="D1228" s="16"/>
    </row>
    <row r="1229" spans="2:4" x14ac:dyDescent="0.25">
      <c r="B1229" s="13"/>
      <c r="C1229" s="13"/>
      <c r="D1229" s="16"/>
    </row>
    <row r="1230" spans="2:4" x14ac:dyDescent="0.25">
      <c r="B1230" s="13"/>
      <c r="C1230" s="13"/>
      <c r="D1230" s="16"/>
    </row>
    <row r="1231" spans="2:4" x14ac:dyDescent="0.25">
      <c r="B1231" s="13"/>
      <c r="C1231" s="13"/>
      <c r="D1231" s="16"/>
    </row>
    <row r="1232" spans="2:4" x14ac:dyDescent="0.25">
      <c r="B1232" s="13"/>
      <c r="C1232" s="13"/>
      <c r="D1232" s="16"/>
    </row>
    <row r="1233" spans="2:4" x14ac:dyDescent="0.25">
      <c r="B1233" s="13"/>
      <c r="C1233" s="13"/>
      <c r="D1233" s="16"/>
    </row>
    <row r="1234" spans="2:4" x14ac:dyDescent="0.25">
      <c r="B1234" s="13"/>
      <c r="C1234" s="13"/>
      <c r="D1234" s="16"/>
    </row>
    <row r="1235" spans="2:4" x14ac:dyDescent="0.25">
      <c r="B1235" s="13"/>
      <c r="C1235" s="13"/>
      <c r="D1235" s="16"/>
    </row>
    <row r="1236" spans="2:4" x14ac:dyDescent="0.25">
      <c r="B1236" s="13"/>
      <c r="C1236" s="13"/>
      <c r="D1236" s="16"/>
    </row>
    <row r="1237" spans="2:4" x14ac:dyDescent="0.25">
      <c r="B1237" s="13"/>
      <c r="C1237" s="13"/>
      <c r="D1237" s="16"/>
    </row>
    <row r="1238" spans="2:4" x14ac:dyDescent="0.25">
      <c r="B1238" s="13"/>
      <c r="C1238" s="13"/>
      <c r="D1238" s="16"/>
    </row>
    <row r="1239" spans="2:4" x14ac:dyDescent="0.25">
      <c r="B1239" s="13"/>
      <c r="C1239" s="13"/>
      <c r="D1239" s="16"/>
    </row>
    <row r="1240" spans="2:4" x14ac:dyDescent="0.25">
      <c r="B1240" s="13"/>
      <c r="C1240" s="13"/>
      <c r="D1240" s="16"/>
    </row>
    <row r="1241" spans="2:4" x14ac:dyDescent="0.25">
      <c r="B1241" s="13"/>
      <c r="C1241" s="13"/>
      <c r="D1241" s="16"/>
    </row>
    <row r="1242" spans="2:4" x14ac:dyDescent="0.25">
      <c r="B1242" s="13"/>
      <c r="C1242" s="13"/>
      <c r="D1242" s="16"/>
    </row>
    <row r="1243" spans="2:4" x14ac:dyDescent="0.25">
      <c r="B1243" s="13"/>
      <c r="C1243" s="13"/>
      <c r="D1243" s="16"/>
    </row>
    <row r="1244" spans="2:4" x14ac:dyDescent="0.25">
      <c r="B1244" s="13"/>
      <c r="C1244" s="13"/>
      <c r="D1244" s="16"/>
    </row>
    <row r="1245" spans="2:4" x14ac:dyDescent="0.25">
      <c r="B1245" s="13"/>
      <c r="C1245" s="13"/>
      <c r="D1245" s="16"/>
    </row>
    <row r="1246" spans="2:4" x14ac:dyDescent="0.25">
      <c r="B1246" s="13"/>
      <c r="C1246" s="13"/>
      <c r="D1246" s="16"/>
    </row>
    <row r="1247" spans="2:4" x14ac:dyDescent="0.25">
      <c r="B1247" s="13"/>
      <c r="C1247" s="13"/>
      <c r="D1247" s="16"/>
    </row>
    <row r="1248" spans="2:4" x14ac:dyDescent="0.25">
      <c r="B1248" s="13"/>
      <c r="C1248" s="13"/>
      <c r="D1248" s="16"/>
    </row>
    <row r="1249" spans="2:4" x14ac:dyDescent="0.25">
      <c r="B1249" s="13"/>
      <c r="C1249" s="13"/>
      <c r="D1249" s="16"/>
    </row>
    <row r="1250" spans="2:4" x14ac:dyDescent="0.25">
      <c r="B1250" s="13"/>
      <c r="C1250" s="13"/>
      <c r="D1250" s="16"/>
    </row>
    <row r="1251" spans="2:4" x14ac:dyDescent="0.25">
      <c r="B1251" s="13"/>
      <c r="C1251" s="13"/>
      <c r="D1251" s="16"/>
    </row>
    <row r="1252" spans="2:4" x14ac:dyDescent="0.25">
      <c r="B1252" s="13"/>
      <c r="C1252" s="13"/>
      <c r="D1252" s="16"/>
    </row>
    <row r="1253" spans="2:4" x14ac:dyDescent="0.25">
      <c r="B1253" s="13"/>
      <c r="C1253" s="13"/>
      <c r="D1253" s="16"/>
    </row>
    <row r="1254" spans="2:4" x14ac:dyDescent="0.25">
      <c r="B1254" s="13"/>
      <c r="C1254" s="13"/>
      <c r="D1254" s="16"/>
    </row>
    <row r="1255" spans="2:4" x14ac:dyDescent="0.25">
      <c r="B1255" s="13"/>
      <c r="C1255" s="13"/>
      <c r="D1255" s="16"/>
    </row>
    <row r="1256" spans="2:4" x14ac:dyDescent="0.25">
      <c r="B1256" s="13"/>
      <c r="C1256" s="13"/>
      <c r="D1256" s="16"/>
    </row>
    <row r="1257" spans="2:4" x14ac:dyDescent="0.25">
      <c r="B1257" s="13"/>
      <c r="C1257" s="13"/>
      <c r="D1257" s="16"/>
    </row>
    <row r="1258" spans="2:4" x14ac:dyDescent="0.25">
      <c r="B1258" s="13"/>
      <c r="C1258" s="13"/>
      <c r="D1258" s="16"/>
    </row>
    <row r="1259" spans="2:4" x14ac:dyDescent="0.25">
      <c r="B1259" s="13"/>
      <c r="C1259" s="13"/>
      <c r="D1259" s="16"/>
    </row>
    <row r="1260" spans="2:4" x14ac:dyDescent="0.25">
      <c r="B1260" s="13"/>
      <c r="C1260" s="13"/>
      <c r="D1260" s="16"/>
    </row>
    <row r="1261" spans="2:4" x14ac:dyDescent="0.25">
      <c r="B1261" s="13"/>
      <c r="C1261" s="13"/>
      <c r="D1261" s="16"/>
    </row>
    <row r="1262" spans="2:4" x14ac:dyDescent="0.25">
      <c r="B1262" s="13"/>
      <c r="C1262" s="13"/>
      <c r="D1262" s="16"/>
    </row>
    <row r="1263" spans="2:4" x14ac:dyDescent="0.25">
      <c r="B1263" s="13"/>
      <c r="C1263" s="13"/>
      <c r="D1263" s="16"/>
    </row>
    <row r="1264" spans="2:4" x14ac:dyDescent="0.25">
      <c r="B1264" s="13"/>
      <c r="C1264" s="13"/>
      <c r="D1264" s="16"/>
    </row>
    <row r="1265" spans="2:4" x14ac:dyDescent="0.25">
      <c r="B1265" s="13"/>
      <c r="C1265" s="13"/>
      <c r="D1265" s="16"/>
    </row>
    <row r="1266" spans="2:4" x14ac:dyDescent="0.25">
      <c r="B1266" s="13"/>
      <c r="C1266" s="13"/>
      <c r="D1266" s="16"/>
    </row>
    <row r="1267" spans="2:4" x14ac:dyDescent="0.25">
      <c r="B1267" s="13"/>
      <c r="C1267" s="13"/>
      <c r="D1267" s="16"/>
    </row>
    <row r="1268" spans="2:4" x14ac:dyDescent="0.25">
      <c r="B1268" s="13"/>
      <c r="C1268" s="13"/>
      <c r="D1268" s="16"/>
    </row>
    <row r="1269" spans="2:4" x14ac:dyDescent="0.25">
      <c r="B1269" s="13"/>
      <c r="C1269" s="13"/>
      <c r="D1269" s="16"/>
    </row>
    <row r="1270" spans="2:4" x14ac:dyDescent="0.25">
      <c r="B1270" s="13"/>
      <c r="C1270" s="13"/>
      <c r="D1270" s="16"/>
    </row>
    <row r="1271" spans="2:4" x14ac:dyDescent="0.25">
      <c r="B1271" s="13"/>
      <c r="C1271" s="13"/>
      <c r="D1271" s="16"/>
    </row>
    <row r="1272" spans="2:4" x14ac:dyDescent="0.25">
      <c r="B1272" s="13"/>
      <c r="C1272" s="13"/>
      <c r="D1272" s="16"/>
    </row>
    <row r="1273" spans="2:4" x14ac:dyDescent="0.25">
      <c r="B1273" s="13"/>
      <c r="C1273" s="13"/>
      <c r="D1273" s="16"/>
    </row>
    <row r="1274" spans="2:4" x14ac:dyDescent="0.25">
      <c r="B1274" s="13"/>
      <c r="C1274" s="13"/>
      <c r="D1274" s="16"/>
    </row>
    <row r="1275" spans="2:4" x14ac:dyDescent="0.25">
      <c r="B1275" s="13"/>
      <c r="C1275" s="13"/>
      <c r="D1275" s="16"/>
    </row>
    <row r="1276" spans="2:4" x14ac:dyDescent="0.25">
      <c r="B1276" s="13"/>
      <c r="C1276" s="13"/>
      <c r="D1276" s="16"/>
    </row>
    <row r="1277" spans="2:4" x14ac:dyDescent="0.25">
      <c r="B1277" s="13"/>
      <c r="C1277" s="13"/>
      <c r="D1277" s="16"/>
    </row>
    <row r="1278" spans="2:4" x14ac:dyDescent="0.25">
      <c r="B1278" s="13"/>
      <c r="C1278" s="13"/>
      <c r="D1278" s="16"/>
    </row>
    <row r="1279" spans="2:4" x14ac:dyDescent="0.25">
      <c r="B1279" s="13"/>
      <c r="C1279" s="13"/>
      <c r="D1279" s="16"/>
    </row>
    <row r="1280" spans="2:4" x14ac:dyDescent="0.25">
      <c r="B1280" s="13"/>
      <c r="C1280" s="13"/>
      <c r="D1280" s="16"/>
    </row>
    <row r="1281" spans="2:4" x14ac:dyDescent="0.25">
      <c r="B1281" s="13"/>
      <c r="C1281" s="13"/>
      <c r="D1281" s="16"/>
    </row>
    <row r="1282" spans="2:4" x14ac:dyDescent="0.25">
      <c r="B1282" s="13"/>
      <c r="C1282" s="13"/>
      <c r="D1282" s="16"/>
    </row>
    <row r="1283" spans="2:4" x14ac:dyDescent="0.25">
      <c r="B1283" s="13"/>
      <c r="C1283" s="13"/>
      <c r="D1283" s="16"/>
    </row>
    <row r="1284" spans="2:4" x14ac:dyDescent="0.25">
      <c r="B1284" s="13"/>
      <c r="C1284" s="13"/>
      <c r="D1284" s="16"/>
    </row>
    <row r="1285" spans="2:4" x14ac:dyDescent="0.25">
      <c r="B1285" s="13"/>
      <c r="C1285" s="13"/>
      <c r="D1285" s="16"/>
    </row>
    <row r="1286" spans="2:4" x14ac:dyDescent="0.25">
      <c r="B1286" s="13"/>
      <c r="C1286" s="13"/>
      <c r="D1286" s="16"/>
    </row>
    <row r="1287" spans="2:4" x14ac:dyDescent="0.25">
      <c r="B1287" s="13"/>
      <c r="C1287" s="13"/>
      <c r="D1287" s="16"/>
    </row>
    <row r="1288" spans="2:4" x14ac:dyDescent="0.25">
      <c r="B1288" s="13"/>
      <c r="C1288" s="13"/>
      <c r="D1288" s="16"/>
    </row>
    <row r="1289" spans="2:4" x14ac:dyDescent="0.25">
      <c r="B1289" s="13"/>
      <c r="C1289" s="13"/>
      <c r="D1289" s="16"/>
    </row>
    <row r="1290" spans="2:4" x14ac:dyDescent="0.25">
      <c r="B1290" s="13"/>
      <c r="C1290" s="13"/>
      <c r="D1290" s="16"/>
    </row>
    <row r="1291" spans="2:4" x14ac:dyDescent="0.25">
      <c r="B1291" s="13"/>
      <c r="C1291" s="13"/>
      <c r="D1291" s="16"/>
    </row>
    <row r="1292" spans="2:4" x14ac:dyDescent="0.25">
      <c r="B1292" s="13"/>
      <c r="C1292" s="13"/>
      <c r="D1292" s="16"/>
    </row>
    <row r="1293" spans="2:4" x14ac:dyDescent="0.25">
      <c r="B1293" s="13"/>
      <c r="C1293" s="13"/>
      <c r="D1293" s="16"/>
    </row>
    <row r="1294" spans="2:4" x14ac:dyDescent="0.25">
      <c r="B1294" s="13"/>
      <c r="C1294" s="13"/>
      <c r="D1294" s="16"/>
    </row>
    <row r="1295" spans="2:4" x14ac:dyDescent="0.25">
      <c r="B1295" s="13"/>
      <c r="C1295" s="13"/>
      <c r="D1295" s="16"/>
    </row>
    <row r="1296" spans="2:4" x14ac:dyDescent="0.25">
      <c r="B1296" s="13"/>
      <c r="C1296" s="13"/>
      <c r="D1296" s="16"/>
    </row>
    <row r="1297" spans="2:4" x14ac:dyDescent="0.25">
      <c r="B1297" s="13"/>
      <c r="C1297" s="13"/>
      <c r="D1297" s="16"/>
    </row>
    <row r="1298" spans="2:4" x14ac:dyDescent="0.25">
      <c r="B1298" s="13"/>
      <c r="C1298" s="13"/>
      <c r="D1298" s="16"/>
    </row>
    <row r="1299" spans="2:4" x14ac:dyDescent="0.25">
      <c r="B1299" s="13"/>
      <c r="C1299" s="13"/>
      <c r="D1299" s="16"/>
    </row>
    <row r="1300" spans="2:4" x14ac:dyDescent="0.25">
      <c r="B1300" s="13"/>
      <c r="C1300" s="13"/>
      <c r="D1300" s="16"/>
    </row>
    <row r="1301" spans="2:4" x14ac:dyDescent="0.25">
      <c r="B1301" s="13"/>
      <c r="C1301" s="13"/>
      <c r="D1301" s="16"/>
    </row>
    <row r="1302" spans="2:4" x14ac:dyDescent="0.25">
      <c r="B1302" s="13"/>
      <c r="C1302" s="13"/>
      <c r="D1302" s="16"/>
    </row>
    <row r="1303" spans="2:4" x14ac:dyDescent="0.25">
      <c r="B1303" s="13"/>
      <c r="C1303" s="13"/>
      <c r="D1303" s="16"/>
    </row>
    <row r="1304" spans="2:4" x14ac:dyDescent="0.25">
      <c r="B1304" s="13"/>
      <c r="C1304" s="13"/>
      <c r="D1304" s="16"/>
    </row>
    <row r="1305" spans="2:4" x14ac:dyDescent="0.25">
      <c r="B1305" s="13"/>
      <c r="C1305" s="13"/>
      <c r="D1305" s="16"/>
    </row>
    <row r="1306" spans="2:4" x14ac:dyDescent="0.25">
      <c r="B1306" s="13"/>
      <c r="C1306" s="13"/>
      <c r="D1306" s="16"/>
    </row>
    <row r="1307" spans="2:4" x14ac:dyDescent="0.25">
      <c r="B1307" s="13"/>
      <c r="C1307" s="13"/>
      <c r="D1307" s="16"/>
    </row>
    <row r="1308" spans="2:4" x14ac:dyDescent="0.25">
      <c r="B1308" s="13"/>
      <c r="C1308" s="13"/>
      <c r="D1308" s="16"/>
    </row>
    <row r="1309" spans="2:4" x14ac:dyDescent="0.25">
      <c r="B1309" s="13"/>
      <c r="C1309" s="13"/>
      <c r="D1309" s="16"/>
    </row>
    <row r="1310" spans="2:4" x14ac:dyDescent="0.25">
      <c r="B1310" s="13"/>
      <c r="C1310" s="13"/>
      <c r="D1310" s="16"/>
    </row>
    <row r="1311" spans="2:4" x14ac:dyDescent="0.25">
      <c r="B1311" s="13"/>
      <c r="C1311" s="13"/>
      <c r="D1311" s="16"/>
    </row>
    <row r="1312" spans="2:4" x14ac:dyDescent="0.25">
      <c r="B1312" s="13"/>
      <c r="C1312" s="13"/>
      <c r="D1312" s="16"/>
    </row>
    <row r="1313" spans="2:4" x14ac:dyDescent="0.25">
      <c r="B1313" s="13"/>
      <c r="C1313" s="13"/>
      <c r="D1313" s="16"/>
    </row>
    <row r="1314" spans="2:4" x14ac:dyDescent="0.25">
      <c r="B1314" s="13"/>
      <c r="C1314" s="13"/>
      <c r="D1314" s="16"/>
    </row>
    <row r="1315" spans="2:4" x14ac:dyDescent="0.25">
      <c r="B1315" s="13"/>
      <c r="C1315" s="13"/>
      <c r="D1315" s="16"/>
    </row>
    <row r="1316" spans="2:4" x14ac:dyDescent="0.25">
      <c r="B1316" s="13"/>
      <c r="C1316" s="13"/>
      <c r="D1316" s="16"/>
    </row>
    <row r="1317" spans="2:4" x14ac:dyDescent="0.25">
      <c r="B1317" s="13"/>
      <c r="C1317" s="13"/>
      <c r="D1317" s="16"/>
    </row>
    <row r="1318" spans="2:4" x14ac:dyDescent="0.25">
      <c r="B1318" s="13"/>
      <c r="C1318" s="13"/>
      <c r="D1318" s="16"/>
    </row>
    <row r="1319" spans="2:4" x14ac:dyDescent="0.25">
      <c r="B1319" s="13"/>
      <c r="C1319" s="13"/>
      <c r="D1319" s="16"/>
    </row>
    <row r="1320" spans="2:4" x14ac:dyDescent="0.25">
      <c r="B1320" s="13"/>
      <c r="C1320" s="13"/>
      <c r="D1320" s="16"/>
    </row>
    <row r="1321" spans="2:4" x14ac:dyDescent="0.25">
      <c r="B1321" s="13"/>
      <c r="C1321" s="13"/>
      <c r="D1321" s="16"/>
    </row>
    <row r="1322" spans="2:4" x14ac:dyDescent="0.25">
      <c r="B1322" s="13"/>
      <c r="C1322" s="13"/>
      <c r="D1322" s="16"/>
    </row>
    <row r="1323" spans="2:4" x14ac:dyDescent="0.25">
      <c r="B1323" s="13"/>
      <c r="C1323" s="13"/>
      <c r="D1323" s="16"/>
    </row>
    <row r="1324" spans="2:4" x14ac:dyDescent="0.25">
      <c r="B1324" s="13"/>
      <c r="C1324" s="13"/>
      <c r="D1324" s="16"/>
    </row>
    <row r="1325" spans="2:4" x14ac:dyDescent="0.25">
      <c r="B1325" s="13"/>
      <c r="C1325" s="13"/>
      <c r="D1325" s="16"/>
    </row>
    <row r="1326" spans="2:4" x14ac:dyDescent="0.25">
      <c r="B1326" s="13"/>
      <c r="C1326" s="13"/>
      <c r="D1326" s="16"/>
    </row>
    <row r="1327" spans="2:4" x14ac:dyDescent="0.25">
      <c r="B1327" s="13"/>
      <c r="C1327" s="13"/>
      <c r="D1327" s="16"/>
    </row>
    <row r="1328" spans="2:4" x14ac:dyDescent="0.25">
      <c r="B1328" s="13"/>
      <c r="C1328" s="13"/>
      <c r="D1328" s="16"/>
    </row>
    <row r="1329" spans="2:4" x14ac:dyDescent="0.25">
      <c r="B1329" s="13"/>
      <c r="C1329" s="13"/>
      <c r="D1329" s="16"/>
    </row>
    <row r="1330" spans="2:4" x14ac:dyDescent="0.25">
      <c r="B1330" s="13"/>
      <c r="C1330" s="13"/>
      <c r="D1330" s="16"/>
    </row>
    <row r="1331" spans="2:4" x14ac:dyDescent="0.25">
      <c r="B1331" s="13"/>
      <c r="C1331" s="13"/>
      <c r="D1331" s="16"/>
    </row>
    <row r="1332" spans="2:4" x14ac:dyDescent="0.25">
      <c r="B1332" s="13"/>
      <c r="C1332" s="13"/>
      <c r="D1332" s="16"/>
    </row>
    <row r="1333" spans="2:4" x14ac:dyDescent="0.25">
      <c r="B1333" s="13"/>
      <c r="C1333" s="13"/>
      <c r="D1333" s="16"/>
    </row>
    <row r="1334" spans="2:4" x14ac:dyDescent="0.25">
      <c r="B1334" s="13"/>
      <c r="C1334" s="13"/>
      <c r="D1334" s="16"/>
    </row>
    <row r="1335" spans="2:4" x14ac:dyDescent="0.25">
      <c r="B1335" s="13"/>
      <c r="C1335" s="13"/>
      <c r="D1335" s="16"/>
    </row>
    <row r="1336" spans="2:4" x14ac:dyDescent="0.25">
      <c r="B1336" s="13"/>
      <c r="C1336" s="13"/>
      <c r="D1336" s="16"/>
    </row>
    <row r="1337" spans="2:4" x14ac:dyDescent="0.25">
      <c r="B1337" s="13"/>
      <c r="C1337" s="13"/>
      <c r="D1337" s="16"/>
    </row>
    <row r="1338" spans="2:4" x14ac:dyDescent="0.25">
      <c r="B1338" s="13"/>
      <c r="C1338" s="13"/>
      <c r="D1338" s="16"/>
    </row>
    <row r="1339" spans="2:4" x14ac:dyDescent="0.25">
      <c r="B1339" s="13"/>
      <c r="C1339" s="13"/>
      <c r="D1339" s="16"/>
    </row>
    <row r="1340" spans="2:4" x14ac:dyDescent="0.25">
      <c r="B1340" s="13"/>
      <c r="C1340" s="13"/>
      <c r="D1340" s="16"/>
    </row>
    <row r="1341" spans="2:4" x14ac:dyDescent="0.25">
      <c r="B1341" s="13"/>
      <c r="C1341" s="13"/>
      <c r="D1341" s="16"/>
    </row>
    <row r="1342" spans="2:4" x14ac:dyDescent="0.25">
      <c r="B1342" s="13"/>
      <c r="C1342" s="13"/>
    </row>
    <row r="1343" spans="2:4" x14ac:dyDescent="0.25">
      <c r="B1343" s="13"/>
      <c r="C1343" s="13"/>
    </row>
    <row r="1344" spans="2:4" x14ac:dyDescent="0.25">
      <c r="B1344" s="13"/>
      <c r="C1344" s="13"/>
    </row>
    <row r="1345" spans="2:3" x14ac:dyDescent="0.25">
      <c r="B1345" s="13"/>
      <c r="C1345" s="13"/>
    </row>
    <row r="1346" spans="2:3" x14ac:dyDescent="0.25">
      <c r="B1346" s="13"/>
      <c r="C1346" s="13"/>
    </row>
    <row r="1347" spans="2:3" x14ac:dyDescent="0.25">
      <c r="B1347" s="13"/>
      <c r="C1347" s="13"/>
    </row>
    <row r="1348" spans="2:3" x14ac:dyDescent="0.25">
      <c r="B1348" s="13"/>
      <c r="C1348" s="13"/>
    </row>
    <row r="1349" spans="2:3" x14ac:dyDescent="0.25">
      <c r="B1349" s="13"/>
      <c r="C1349" s="13"/>
    </row>
    <row r="1350" spans="2:3" x14ac:dyDescent="0.25">
      <c r="B1350" s="13"/>
      <c r="C1350" s="13"/>
    </row>
    <row r="1351" spans="2:3" x14ac:dyDescent="0.25">
      <c r="B1351" s="13"/>
      <c r="C1351" s="13"/>
    </row>
    <row r="1352" spans="2:3" x14ac:dyDescent="0.25">
      <c r="B1352" s="13"/>
      <c r="C1352" s="13"/>
    </row>
    <row r="1353" spans="2:3" x14ac:dyDescent="0.25">
      <c r="B1353" s="13"/>
      <c r="C1353" s="13"/>
    </row>
    <row r="1354" spans="2:3" x14ac:dyDescent="0.25">
      <c r="B1354" s="13"/>
      <c r="C1354" s="13"/>
    </row>
    <row r="1355" spans="2:3" x14ac:dyDescent="0.25">
      <c r="B1355" s="13"/>
      <c r="C1355" s="13"/>
    </row>
    <row r="1356" spans="2:3" x14ac:dyDescent="0.25">
      <c r="B1356" s="13"/>
      <c r="C1356" s="13"/>
    </row>
    <row r="1357" spans="2:3" x14ac:dyDescent="0.25">
      <c r="B1357" s="13"/>
      <c r="C1357" s="13"/>
    </row>
    <row r="1358" spans="2:3" x14ac:dyDescent="0.25">
      <c r="B1358" s="13"/>
      <c r="C1358" s="13"/>
    </row>
    <row r="1359" spans="2:3" x14ac:dyDescent="0.25">
      <c r="B1359" s="13"/>
      <c r="C1359" s="13"/>
    </row>
    <row r="1360" spans="2:3" x14ac:dyDescent="0.25">
      <c r="B1360" s="13"/>
      <c r="C1360" s="13"/>
    </row>
    <row r="1361" spans="2:3" x14ac:dyDescent="0.25">
      <c r="B1361" s="13"/>
      <c r="C1361" s="13"/>
    </row>
    <row r="1362" spans="2:3" x14ac:dyDescent="0.25">
      <c r="B1362" s="13"/>
      <c r="C1362" s="13"/>
    </row>
    <row r="1363" spans="2:3" x14ac:dyDescent="0.25">
      <c r="B1363" s="13"/>
      <c r="C1363" s="13"/>
    </row>
    <row r="1364" spans="2:3" x14ac:dyDescent="0.25">
      <c r="B1364" s="13"/>
      <c r="C1364" s="13"/>
    </row>
    <row r="1365" spans="2:3" x14ac:dyDescent="0.25">
      <c r="B1365" s="13"/>
      <c r="C1365" s="13"/>
    </row>
    <row r="1366" spans="2:3" x14ac:dyDescent="0.25">
      <c r="B1366" s="13"/>
      <c r="C1366" s="13"/>
    </row>
    <row r="1367" spans="2:3" x14ac:dyDescent="0.25">
      <c r="B1367" s="13"/>
      <c r="C1367" s="13"/>
    </row>
    <row r="1368" spans="2:3" x14ac:dyDescent="0.25">
      <c r="B1368" s="13"/>
      <c r="C1368" s="13"/>
    </row>
    <row r="1369" spans="2:3" x14ac:dyDescent="0.25">
      <c r="B1369" s="13"/>
      <c r="C1369" s="13"/>
    </row>
    <row r="1370" spans="2:3" x14ac:dyDescent="0.25">
      <c r="B1370" s="13"/>
      <c r="C1370" s="13"/>
    </row>
    <row r="1371" spans="2:3" x14ac:dyDescent="0.25">
      <c r="B1371" s="13"/>
      <c r="C1371" s="13"/>
    </row>
    <row r="1372" spans="2:3" x14ac:dyDescent="0.25">
      <c r="B1372" s="13"/>
      <c r="C1372" s="13"/>
    </row>
    <row r="1373" spans="2:3" x14ac:dyDescent="0.25">
      <c r="B1373" s="13"/>
      <c r="C1373" s="13"/>
    </row>
    <row r="1374" spans="2:3" x14ac:dyDescent="0.25">
      <c r="B1374" s="13"/>
      <c r="C1374" s="13"/>
    </row>
    <row r="1375" spans="2:3" x14ac:dyDescent="0.25">
      <c r="B1375" s="13"/>
      <c r="C1375" s="13"/>
    </row>
    <row r="1376" spans="2:3" x14ac:dyDescent="0.25">
      <c r="B1376" s="13"/>
      <c r="C1376" s="13"/>
    </row>
    <row r="1377" spans="2:3" x14ac:dyDescent="0.25">
      <c r="B1377" s="13"/>
      <c r="C1377" s="13"/>
    </row>
    <row r="1378" spans="2:3" x14ac:dyDescent="0.25">
      <c r="B1378" s="13"/>
    </row>
    <row r="1379" spans="2:3" x14ac:dyDescent="0.25">
      <c r="B1379" s="13"/>
    </row>
    <row r="1380" spans="2:3" x14ac:dyDescent="0.25">
      <c r="B1380" s="13"/>
    </row>
    <row r="1381" spans="2:3" x14ac:dyDescent="0.25">
      <c r="B1381" s="13"/>
    </row>
    <row r="1382" spans="2:3" x14ac:dyDescent="0.25">
      <c r="B1382" s="13"/>
    </row>
    <row r="1383" spans="2:3" x14ac:dyDescent="0.25">
      <c r="B1383" s="13"/>
    </row>
    <row r="1384" spans="2:3" x14ac:dyDescent="0.25">
      <c r="B1384" s="13"/>
    </row>
    <row r="1385" spans="2:3" x14ac:dyDescent="0.25">
      <c r="B1385" s="13"/>
    </row>
    <row r="1386" spans="2:3" x14ac:dyDescent="0.25">
      <c r="B1386" s="13"/>
    </row>
    <row r="1387" spans="2:3" x14ac:dyDescent="0.25">
      <c r="B1387" s="13"/>
    </row>
    <row r="1388" spans="2:3" x14ac:dyDescent="0.25">
      <c r="B1388" s="13"/>
    </row>
    <row r="1389" spans="2:3" x14ac:dyDescent="0.25">
      <c r="B1389" s="13"/>
    </row>
    <row r="1390" spans="2:3" x14ac:dyDescent="0.25">
      <c r="B1390" s="13"/>
    </row>
    <row r="1391" spans="2:3" x14ac:dyDescent="0.25">
      <c r="B1391" s="13"/>
    </row>
    <row r="1392" spans="2:3" x14ac:dyDescent="0.25">
      <c r="B1392" s="13"/>
    </row>
    <row r="1393" spans="2:2" x14ac:dyDescent="0.25">
      <c r="B1393" s="13"/>
    </row>
    <row r="1394" spans="2:2" x14ac:dyDescent="0.25">
      <c r="B1394" s="13"/>
    </row>
    <row r="1395" spans="2:2" x14ac:dyDescent="0.25">
      <c r="B1395" s="13"/>
    </row>
    <row r="1396" spans="2:2" x14ac:dyDescent="0.25">
      <c r="B1396" s="13"/>
    </row>
    <row r="1397" spans="2:2" x14ac:dyDescent="0.25">
      <c r="B1397" s="13"/>
    </row>
    <row r="1398" spans="2:2" x14ac:dyDescent="0.25">
      <c r="B1398" s="13"/>
    </row>
    <row r="1399" spans="2:2" x14ac:dyDescent="0.25">
      <c r="B1399" s="13"/>
    </row>
    <row r="1400" spans="2:2" x14ac:dyDescent="0.25">
      <c r="B1400" s="13"/>
    </row>
    <row r="1401" spans="2:2" x14ac:dyDescent="0.25">
      <c r="B1401" s="13"/>
    </row>
    <row r="1402" spans="2:2" x14ac:dyDescent="0.25">
      <c r="B1402" s="13"/>
    </row>
    <row r="1403" spans="2:2" x14ac:dyDescent="0.25">
      <c r="B1403" s="13"/>
    </row>
    <row r="1404" spans="2:2" x14ac:dyDescent="0.25">
      <c r="B1404" s="13"/>
    </row>
    <row r="1405" spans="2:2" x14ac:dyDescent="0.25">
      <c r="B1405" s="13"/>
    </row>
    <row r="1406" spans="2:2" x14ac:dyDescent="0.25">
      <c r="B1406" s="13"/>
    </row>
    <row r="1407" spans="2:2" x14ac:dyDescent="0.25">
      <c r="B1407" s="13"/>
    </row>
    <row r="1408" spans="2:2" x14ac:dyDescent="0.25">
      <c r="B1408" s="13"/>
    </row>
    <row r="1409" spans="2:2" x14ac:dyDescent="0.25">
      <c r="B1409" s="13"/>
    </row>
    <row r="1410" spans="2:2" x14ac:dyDescent="0.25">
      <c r="B1410" s="13"/>
    </row>
    <row r="1411" spans="2:2" x14ac:dyDescent="0.25">
      <c r="B1411" s="13"/>
    </row>
    <row r="1412" spans="2:2" x14ac:dyDescent="0.25">
      <c r="B1412" s="13"/>
    </row>
    <row r="1413" spans="2:2" x14ac:dyDescent="0.25">
      <c r="B1413" s="13"/>
    </row>
    <row r="1414" spans="2:2" x14ac:dyDescent="0.25">
      <c r="B1414" s="13"/>
    </row>
    <row r="1415" spans="2:2" x14ac:dyDescent="0.25">
      <c r="B1415" s="13"/>
    </row>
    <row r="1416" spans="2:2" x14ac:dyDescent="0.25">
      <c r="B1416" s="13"/>
    </row>
    <row r="1417" spans="2:2" x14ac:dyDescent="0.25">
      <c r="B1417" s="13"/>
    </row>
    <row r="1418" spans="2:2" x14ac:dyDescent="0.25">
      <c r="B1418" s="13"/>
    </row>
    <row r="1419" spans="2:2" x14ac:dyDescent="0.25">
      <c r="B1419" s="13"/>
    </row>
    <row r="1420" spans="2:2" x14ac:dyDescent="0.25">
      <c r="B1420" s="13"/>
    </row>
    <row r="1421" spans="2:2" x14ac:dyDescent="0.25">
      <c r="B1421" s="13"/>
    </row>
    <row r="1422" spans="2:2" x14ac:dyDescent="0.25">
      <c r="B1422" s="13"/>
    </row>
    <row r="1423" spans="2:2" x14ac:dyDescent="0.25">
      <c r="B1423" s="13"/>
    </row>
    <row r="1424" spans="2:2" x14ac:dyDescent="0.25">
      <c r="B1424" s="13"/>
    </row>
    <row r="1425" spans="2:2" x14ac:dyDescent="0.25">
      <c r="B1425" s="13"/>
    </row>
    <row r="1426" spans="2:2" x14ac:dyDescent="0.25">
      <c r="B1426" s="13"/>
    </row>
    <row r="1427" spans="2:2" x14ac:dyDescent="0.25">
      <c r="B1427" s="13"/>
    </row>
    <row r="1428" spans="2:2" x14ac:dyDescent="0.25">
      <c r="B1428" s="13"/>
    </row>
    <row r="1429" spans="2:2" x14ac:dyDescent="0.25">
      <c r="B1429" s="13"/>
    </row>
    <row r="1430" spans="2:2" x14ac:dyDescent="0.25">
      <c r="B1430" s="13"/>
    </row>
    <row r="1431" spans="2:2" x14ac:dyDescent="0.25">
      <c r="B1431" s="13"/>
    </row>
    <row r="1432" spans="2:2" x14ac:dyDescent="0.25">
      <c r="B1432" s="13"/>
    </row>
    <row r="1433" spans="2:2" x14ac:dyDescent="0.25">
      <c r="B1433" s="13"/>
    </row>
    <row r="1434" spans="2:2" x14ac:dyDescent="0.25">
      <c r="B1434" s="13"/>
    </row>
    <row r="1435" spans="2:2" x14ac:dyDescent="0.25">
      <c r="B1435" s="13"/>
    </row>
    <row r="1436" spans="2:2" x14ac:dyDescent="0.25">
      <c r="B1436" s="13"/>
    </row>
    <row r="1437" spans="2:2" x14ac:dyDescent="0.25">
      <c r="B1437" s="13"/>
    </row>
    <row r="1438" spans="2:2" x14ac:dyDescent="0.25">
      <c r="B1438" s="13"/>
    </row>
    <row r="1439" spans="2:2" x14ac:dyDescent="0.25">
      <c r="B1439" s="13"/>
    </row>
    <row r="1440" spans="2:2" x14ac:dyDescent="0.25">
      <c r="B1440" s="13"/>
    </row>
    <row r="1441" spans="2:2" x14ac:dyDescent="0.25">
      <c r="B1441" s="13"/>
    </row>
    <row r="1442" spans="2:2" x14ac:dyDescent="0.25">
      <c r="B1442" s="13"/>
    </row>
    <row r="1443" spans="2:2" x14ac:dyDescent="0.25">
      <c r="B1443" s="13"/>
    </row>
    <row r="1444" spans="2:2" x14ac:dyDescent="0.25">
      <c r="B1444" s="13"/>
    </row>
    <row r="1445" spans="2:2" x14ac:dyDescent="0.25">
      <c r="B1445" s="13"/>
    </row>
    <row r="1446" spans="2:2" x14ac:dyDescent="0.25">
      <c r="B1446" s="13"/>
    </row>
    <row r="1447" spans="2:2" x14ac:dyDescent="0.25">
      <c r="B1447" s="13"/>
    </row>
    <row r="1448" spans="2:2" x14ac:dyDescent="0.25">
      <c r="B1448" s="13"/>
    </row>
    <row r="1449" spans="2:2" x14ac:dyDescent="0.25">
      <c r="B1449" s="13"/>
    </row>
    <row r="1450" spans="2:2" x14ac:dyDescent="0.25">
      <c r="B1450" s="13"/>
    </row>
    <row r="1451" spans="2:2" x14ac:dyDescent="0.25">
      <c r="B1451" s="13"/>
    </row>
    <row r="1452" spans="2:2" x14ac:dyDescent="0.25">
      <c r="B1452" s="13"/>
    </row>
    <row r="1453" spans="2:2" x14ac:dyDescent="0.25">
      <c r="B1453" s="13"/>
    </row>
    <row r="1454" spans="2:2" x14ac:dyDescent="0.25">
      <c r="B1454" s="13"/>
    </row>
    <row r="1455" spans="2:2" x14ac:dyDescent="0.25">
      <c r="B1455" s="13"/>
    </row>
    <row r="1456" spans="2:2" x14ac:dyDescent="0.25">
      <c r="B1456" s="13"/>
    </row>
    <row r="1457" spans="2:2" x14ac:dyDescent="0.25">
      <c r="B1457" s="13"/>
    </row>
    <row r="1458" spans="2:2" x14ac:dyDescent="0.25">
      <c r="B1458" s="13"/>
    </row>
    <row r="1459" spans="2:2" x14ac:dyDescent="0.25">
      <c r="B1459" s="13"/>
    </row>
    <row r="1460" spans="2:2" x14ac:dyDescent="0.25">
      <c r="B1460" s="13"/>
    </row>
    <row r="1461" spans="2:2" x14ac:dyDescent="0.25">
      <c r="B1461" s="13"/>
    </row>
    <row r="1462" spans="2:2" x14ac:dyDescent="0.25">
      <c r="B1462" s="13"/>
    </row>
    <row r="1463" spans="2:2" x14ac:dyDescent="0.25">
      <c r="B1463" s="13"/>
    </row>
    <row r="1464" spans="2:2" x14ac:dyDescent="0.25">
      <c r="B1464" s="13"/>
    </row>
    <row r="1465" spans="2:2" x14ac:dyDescent="0.25">
      <c r="B1465" s="13"/>
    </row>
    <row r="1466" spans="2:2" x14ac:dyDescent="0.25">
      <c r="B1466" s="13"/>
    </row>
    <row r="1467" spans="2:2" x14ac:dyDescent="0.25">
      <c r="B1467" s="13"/>
    </row>
    <row r="1468" spans="2:2" x14ac:dyDescent="0.25">
      <c r="B1468" s="13"/>
    </row>
    <row r="1469" spans="2:2" x14ac:dyDescent="0.25">
      <c r="B1469" s="13"/>
    </row>
    <row r="1470" spans="2:2" x14ac:dyDescent="0.25">
      <c r="B1470" s="13"/>
    </row>
    <row r="1471" spans="2:2" x14ac:dyDescent="0.25">
      <c r="B1471" s="13"/>
    </row>
    <row r="1472" spans="2:2" x14ac:dyDescent="0.25">
      <c r="B1472" s="13"/>
    </row>
    <row r="1473" spans="2:2" x14ac:dyDescent="0.25">
      <c r="B1473" s="13"/>
    </row>
    <row r="1474" spans="2:2" x14ac:dyDescent="0.25">
      <c r="B1474" s="13"/>
    </row>
    <row r="1475" spans="2:2" x14ac:dyDescent="0.25">
      <c r="B1475" s="13"/>
    </row>
    <row r="1476" spans="2:2" x14ac:dyDescent="0.25">
      <c r="B1476" s="13"/>
    </row>
    <row r="1477" spans="2:2" x14ac:dyDescent="0.25">
      <c r="B1477" s="13"/>
    </row>
    <row r="1478" spans="2:2" x14ac:dyDescent="0.25">
      <c r="B1478" s="13"/>
    </row>
    <row r="1479" spans="2:2" x14ac:dyDescent="0.25">
      <c r="B1479" s="13"/>
    </row>
    <row r="1480" spans="2:2" x14ac:dyDescent="0.25">
      <c r="B1480" s="13"/>
    </row>
    <row r="1481" spans="2:2" x14ac:dyDescent="0.25">
      <c r="B1481" s="13"/>
    </row>
    <row r="1482" spans="2:2" x14ac:dyDescent="0.25">
      <c r="B1482" s="13"/>
    </row>
    <row r="1483" spans="2:2" x14ac:dyDescent="0.25">
      <c r="B1483" s="13"/>
    </row>
    <row r="1484" spans="2:2" x14ac:dyDescent="0.25">
      <c r="B1484" s="13"/>
    </row>
    <row r="1485" spans="2:2" x14ac:dyDescent="0.25">
      <c r="B1485" s="13"/>
    </row>
    <row r="1486" spans="2:2" x14ac:dyDescent="0.25">
      <c r="B1486" s="13"/>
    </row>
    <row r="1487" spans="2:2" x14ac:dyDescent="0.25">
      <c r="B1487" s="13"/>
    </row>
    <row r="1488" spans="2:2" x14ac:dyDescent="0.25">
      <c r="B1488" s="13"/>
    </row>
    <row r="1489" spans="2:2" x14ac:dyDescent="0.25">
      <c r="B1489" s="13"/>
    </row>
    <row r="1490" spans="2:2" x14ac:dyDescent="0.25">
      <c r="B1490" s="13"/>
    </row>
    <row r="1491" spans="2:2" x14ac:dyDescent="0.25">
      <c r="B1491" s="13"/>
    </row>
    <row r="1492" spans="2:2" x14ac:dyDescent="0.25">
      <c r="B1492" s="13"/>
    </row>
    <row r="1493" spans="2:2" x14ac:dyDescent="0.25">
      <c r="B1493" s="13"/>
    </row>
    <row r="1494" spans="2:2" x14ac:dyDescent="0.25">
      <c r="B1494" s="13"/>
    </row>
    <row r="1495" spans="2:2" x14ac:dyDescent="0.25">
      <c r="B1495" s="13"/>
    </row>
    <row r="1496" spans="2:2" x14ac:dyDescent="0.25">
      <c r="B1496" s="13"/>
    </row>
    <row r="1497" spans="2:2" x14ac:dyDescent="0.25">
      <c r="B1497" s="13"/>
    </row>
    <row r="1498" spans="2:2" x14ac:dyDescent="0.25">
      <c r="B1498" s="13"/>
    </row>
    <row r="1499" spans="2:2" x14ac:dyDescent="0.25">
      <c r="B1499" s="13"/>
    </row>
    <row r="1500" spans="2:2" x14ac:dyDescent="0.25">
      <c r="B1500" s="13"/>
    </row>
    <row r="1501" spans="2:2" x14ac:dyDescent="0.25">
      <c r="B1501" s="13"/>
    </row>
    <row r="1502" spans="2:2" x14ac:dyDescent="0.25">
      <c r="B1502" s="13"/>
    </row>
    <row r="1503" spans="2:2" x14ac:dyDescent="0.25">
      <c r="B1503" s="13"/>
    </row>
    <row r="1504" spans="2:2" x14ac:dyDescent="0.25">
      <c r="B1504" s="13"/>
    </row>
    <row r="1505" spans="2:2" x14ac:dyDescent="0.25">
      <c r="B1505" s="13"/>
    </row>
    <row r="1506" spans="2:2" x14ac:dyDescent="0.25">
      <c r="B1506" s="13"/>
    </row>
    <row r="1507" spans="2:2" x14ac:dyDescent="0.25">
      <c r="B1507" s="13"/>
    </row>
    <row r="1508" spans="2:2" x14ac:dyDescent="0.25">
      <c r="B1508" s="13"/>
    </row>
    <row r="1509" spans="2:2" x14ac:dyDescent="0.25">
      <c r="B1509" s="13"/>
    </row>
    <row r="1510" spans="2:2" x14ac:dyDescent="0.25">
      <c r="B1510" s="13"/>
    </row>
    <row r="1511" spans="2:2" x14ac:dyDescent="0.25">
      <c r="B1511" s="13"/>
    </row>
    <row r="1512" spans="2:2" x14ac:dyDescent="0.25">
      <c r="B1512" s="13"/>
    </row>
    <row r="1513" spans="2:2" x14ac:dyDescent="0.25">
      <c r="B1513" s="13"/>
    </row>
    <row r="1514" spans="2:2" x14ac:dyDescent="0.25">
      <c r="B1514" s="13"/>
    </row>
  </sheetData>
  <conditionalFormatting sqref="D3:E3">
    <cfRule type="cellIs" dxfId="1" priority="1" operator="greater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Contractors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